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Askham Bryan\Finance\2021\"/>
    </mc:Choice>
  </mc:AlternateContent>
  <xr:revisionPtr revIDLastSave="0" documentId="13_ncr:1_{2F62D587-EA91-482E-BDA2-C43EF6984E73}" xr6:coauthVersionLast="46" xr6:coauthVersionMax="46" xr10:uidLastSave="{00000000-0000-0000-0000-000000000000}"/>
  <bookViews>
    <workbookView xWindow="-120" yWindow="510" windowWidth="29040" windowHeight="15210" xr2:uid="{00000000-000D-0000-FFFF-FFFF00000000}"/>
  </bookViews>
  <sheets>
    <sheet name="Bank Reconciliation" sheetId="5" r:id="rId1"/>
    <sheet name="Budget Monitor" sheetId="2" r:id="rId2"/>
    <sheet name="Expenditure" sheetId="6" r:id="rId3"/>
    <sheet name="Income" sheetId="7" r:id="rId4"/>
  </sheets>
  <definedNames>
    <definedName name="_xlnm._FilterDatabase" localSheetId="2" hidden="1">Expenditure!$A$1:$W$261</definedName>
    <definedName name="_xlnm.Print_Area" localSheetId="0">'Bank Reconciliation'!$A$1:$K$23</definedName>
    <definedName name="_xlnm.Print_Area" localSheetId="1">'Budget Monitor'!$A$1:$J$33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1" i="6" l="1"/>
  <c r="W261" i="6"/>
  <c r="W36" i="6"/>
  <c r="W37" i="6"/>
  <c r="W38" i="6"/>
  <c r="W39" i="6"/>
  <c r="W40" i="6"/>
  <c r="H15" i="5" l="1"/>
  <c r="W46" i="6" l="1"/>
  <c r="W45" i="6"/>
  <c r="W32" i="6"/>
  <c r="W31" i="6"/>
  <c r="W30" i="6"/>
  <c r="W29" i="6"/>
  <c r="W28" i="6"/>
  <c r="W25" i="6"/>
  <c r="W9" i="6"/>
  <c r="W7" i="6"/>
  <c r="W2" i="6"/>
  <c r="H13" i="2" l="1"/>
  <c r="W20" i="6" l="1"/>
  <c r="W12" i="6" l="1"/>
  <c r="W21" i="6"/>
  <c r="W22" i="6"/>
  <c r="W23" i="6"/>
  <c r="W24" i="6"/>
  <c r="W26" i="6"/>
  <c r="W27" i="6"/>
  <c r="W13" i="6"/>
  <c r="W14" i="6"/>
  <c r="W15" i="6"/>
  <c r="W16" i="6"/>
  <c r="W17" i="6"/>
  <c r="W6" i="6"/>
  <c r="W8" i="6"/>
  <c r="W10" i="6"/>
  <c r="W11" i="6"/>
  <c r="W18" i="6"/>
  <c r="W19" i="6"/>
  <c r="D16" i="2" l="1"/>
  <c r="D33" i="2"/>
  <c r="F18" i="5" l="1"/>
  <c r="U261" i="6" l="1"/>
  <c r="F31" i="2" s="1"/>
  <c r="H31" i="2" s="1"/>
  <c r="R261" i="6" l="1"/>
  <c r="P261" i="6"/>
  <c r="F26" i="2" s="1"/>
  <c r="J261" i="6"/>
  <c r="F20" i="2" s="1"/>
  <c r="H20" i="2" s="1"/>
  <c r="W48" i="6"/>
  <c r="W47" i="6"/>
  <c r="W44" i="6"/>
  <c r="W43" i="6"/>
  <c r="W41" i="6"/>
  <c r="W34" i="6"/>
  <c r="W33" i="6"/>
  <c r="J44" i="7" l="1"/>
  <c r="F12" i="2" s="1"/>
  <c r="H12" i="2" s="1"/>
  <c r="H26" i="2" l="1"/>
  <c r="F28" i="2" l="1"/>
  <c r="H28" i="2" s="1"/>
  <c r="W51" i="6" l="1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50" i="6"/>
  <c r="W35" i="6" l="1"/>
  <c r="W42" i="6"/>
  <c r="W49" i="6"/>
  <c r="W3" i="6" l="1"/>
  <c r="W4" i="6"/>
  <c r="W5" i="6"/>
  <c r="L44" i="7" l="1"/>
  <c r="I44" i="7"/>
  <c r="F11" i="2" s="1"/>
  <c r="H11" i="2" s="1"/>
  <c r="H44" i="7"/>
  <c r="F10" i="2" s="1"/>
  <c r="H10" i="2" s="1"/>
  <c r="V261" i="6"/>
  <c r="F32" i="2" s="1"/>
  <c r="H32" i="2" s="1"/>
  <c r="S261" i="6"/>
  <c r="F29" i="2" s="1"/>
  <c r="H29" i="2" s="1"/>
  <c r="Q261" i="6"/>
  <c r="F27" i="2" s="1"/>
  <c r="H27" i="2" s="1"/>
  <c r="O261" i="6"/>
  <c r="F25" i="2" s="1"/>
  <c r="H25" i="2" s="1"/>
  <c r="N261" i="6"/>
  <c r="F24" i="2" s="1"/>
  <c r="H24" i="2" s="1"/>
  <c r="M261" i="6"/>
  <c r="F23" i="2" s="1"/>
  <c r="H23" i="2" s="1"/>
  <c r="L261" i="6"/>
  <c r="F22" i="2" s="1"/>
  <c r="H22" i="2" s="1"/>
  <c r="K261" i="6"/>
  <c r="F21" i="2" s="1"/>
  <c r="H21" i="2" s="1"/>
  <c r="I261" i="6"/>
  <c r="F14" i="2" l="1"/>
  <c r="H14" i="2" s="1"/>
  <c r="F16" i="2" l="1"/>
  <c r="H16" i="2" s="1"/>
  <c r="I15" i="5" l="1"/>
  <c r="F19" i="5" l="1"/>
  <c r="F20" i="5" s="1"/>
  <c r="F19" i="2"/>
  <c r="H19" i="2" s="1"/>
  <c r="H33" i="2" s="1"/>
  <c r="I3" i="2"/>
  <c r="F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tc={FF734273-5F7B-4EC6-A9F6-C125BCDA80D4}</author>
  </authors>
  <commentList>
    <comment ref="Q249" authorId="0" shapeId="0" xr:uid="{FF734273-5F7B-4EC6-A9F6-C125BCDA80D4}">
      <text>
        <t>[Threaded comment]
Your version of Excel allows you to read this threaded comment; however, any edits to it will get removed if the file is opened in a newer version of Excel. Learn more: https://go.microsoft.com/fwlink/?linkid=870924
Comment:
    Mileage to Outer North-East Forum and YLCA event, 48 miles</t>
      </text>
    </comment>
  </commentList>
</comments>
</file>

<file path=xl/sharedStrings.xml><?xml version="1.0" encoding="utf-8"?>
<sst xmlns="http://schemas.openxmlformats.org/spreadsheetml/2006/main" count="195" uniqueCount="118">
  <si>
    <t>Postage and Stationary</t>
  </si>
  <si>
    <t>Insurance                           general</t>
  </si>
  <si>
    <t>Audit Fees</t>
  </si>
  <si>
    <t>Training/Conferences</t>
  </si>
  <si>
    <t>Meeting Room</t>
  </si>
  <si>
    <t>TOTAL</t>
  </si>
  <si>
    <t>BUDGET BALANCING</t>
  </si>
  <si>
    <t>Receipts</t>
  </si>
  <si>
    <t>Payments</t>
  </si>
  <si>
    <t>VAT Refunds</t>
  </si>
  <si>
    <t>Total</t>
  </si>
  <si>
    <t>Current Cash Balance</t>
  </si>
  <si>
    <t>VAT</t>
  </si>
  <si>
    <t>Month</t>
  </si>
  <si>
    <t>Cash in Bank</t>
  </si>
  <si>
    <t>INCOME</t>
  </si>
  <si>
    <t>ACTUAL SO FAR THIS YEAR</t>
  </si>
  <si>
    <t>COMMENTS</t>
  </si>
  <si>
    <t>Clerk's Salary</t>
  </si>
  <si>
    <t>Date</t>
  </si>
  <si>
    <t>Cheque Number</t>
  </si>
  <si>
    <t>Decription</t>
  </si>
  <si>
    <t>EXPENDITURE</t>
  </si>
  <si>
    <t>Represented by bank balances</t>
  </si>
  <si>
    <t>Yorkshire Local Councils Associations - annual subscription</t>
  </si>
  <si>
    <t>Precept</t>
  </si>
  <si>
    <t>Precept - First payment</t>
  </si>
  <si>
    <t>Grant - York City Council</t>
  </si>
  <si>
    <t>Lloyds Bank account</t>
  </si>
  <si>
    <t>ASKHAM BRYAN  PARISH COUNCIL</t>
  </si>
  <si>
    <t>HMRC (Tax deduction £261.80, Employees National Insurance £35.40, Employers National Insurance £40.71)</t>
  </si>
  <si>
    <t>Recreational Area</t>
  </si>
  <si>
    <t>Play area. Hydraulic breaker hire</t>
  </si>
  <si>
    <t>Play area. Chair seat</t>
  </si>
  <si>
    <t>Play area. two bags of aggregate at £55 + VAT each</t>
  </si>
  <si>
    <t>Play area. single tier rubber cradle seats 3 x £125 + VAT, £31.87 carriage + VAT</t>
  </si>
  <si>
    <t>Subscriptions                  YLCA and SLCC</t>
  </si>
  <si>
    <t>Receational Area</t>
  </si>
  <si>
    <t>000433</t>
  </si>
  <si>
    <t>Website</t>
  </si>
  <si>
    <t>000798</t>
  </si>
  <si>
    <t>Balance brought forward at 1 April 2020</t>
  </si>
  <si>
    <t>add receipts for 2020-21</t>
  </si>
  <si>
    <t>less payments for 2020-21</t>
  </si>
  <si>
    <t>2020-21 VAT payments to be refunded</t>
  </si>
  <si>
    <t>BUDGET 2020-21</t>
  </si>
  <si>
    <t>DIFFERENCE BETWEEN ACTUAL AND BUDGET</t>
  </si>
  <si>
    <t>Natural Environment Group including Pond Maintenance</t>
  </si>
  <si>
    <t>Play Area Maintainence</t>
  </si>
  <si>
    <t>Information Commissioner</t>
  </si>
  <si>
    <t>1/4 to 10/5</t>
  </si>
  <si>
    <t>BACS</t>
  </si>
  <si>
    <t>Clerk’s Salary 01/04/20 to 30/04/20</t>
  </si>
  <si>
    <t>Yorkshire Internal Audit Services - Annual Audit</t>
  </si>
  <si>
    <t>HMRC - refund of VAT paid in 2019/20</t>
  </si>
  <si>
    <t>Grass cutting -Alasdair Downie - 2 x £52.50</t>
  </si>
  <si>
    <t>11/5 to 10/6</t>
  </si>
  <si>
    <t>Zoom Subscription</t>
  </si>
  <si>
    <t>Insurance Renewal</t>
  </si>
  <si>
    <t>11/6 to 10/7</t>
  </si>
  <si>
    <t>D.P.Thompson &amp; Son Limited - fitting of new bench</t>
  </si>
  <si>
    <t>Yorkshire Local Councils Associations - Charities webinar - three delegates</t>
  </si>
  <si>
    <t>Clerk’s Salary 01/03/20 to 31/03/20</t>
  </si>
  <si>
    <t>Grass cutting -Alasdair Downie - 1 x £52.50</t>
  </si>
  <si>
    <t>Reimbursment of Cllr. Smahon for Quiz Night Expenses - Village Hall</t>
  </si>
  <si>
    <t>Yorkshire Local Councils Associations (YLCA) training - Finance and Accounts for Local Councils Webinar Session on 22 June 2020 - 2 delegates</t>
  </si>
  <si>
    <t xml:space="preserve">Zoom subscription fees already paid by Cllr. Peers </t>
  </si>
  <si>
    <t>BUDGET MONITOR for 2020-2021</t>
  </si>
  <si>
    <t>Yorkshire Local Councils Associations (YLCA) training - Introduction to the Planning System, Webinar Session on 15 July 2020</t>
  </si>
  <si>
    <t>Rounded Wooden Stake 1.2m x 50mm</t>
  </si>
  <si>
    <t>11/7 to 10/8</t>
  </si>
  <si>
    <t>Clerk’s Salary 01/05/20 to 31/05/20</t>
  </si>
  <si>
    <t>Grass Cutting of Recreational Area (4 cuts @ £52.50 done 28/5, 11/6, 8/7 &amp; 7/8) and Play Equipment Inspections (4 @ £30 done 11/6, 24/6, 15/7 &amp; 30/7)</t>
  </si>
  <si>
    <t>000799</t>
  </si>
  <si>
    <t>Village Hall Hire for quiz night</t>
  </si>
  <si>
    <t>Blue poly rope 6mm 220m</t>
  </si>
  <si>
    <t>11/8 to 10/9</t>
  </si>
  <si>
    <t>HMRC - refund of VAT paid in 2018/19</t>
  </si>
  <si>
    <t>Clerk’s Salary 01/06/20 to 30/06/20</t>
  </si>
  <si>
    <t>Clerk’s Salary 01/07/20 to 31/08/20 (two months) plus National Pay award backdated to 1st April 2020</t>
  </si>
  <si>
    <t>HMRC (Tax deduction £158.00, Employers National Insurance £8.13)</t>
  </si>
  <si>
    <t>HMRC (Tax deduction £61.60)</t>
  </si>
  <si>
    <t>Earmarked Reserves</t>
  </si>
  <si>
    <t>Playground Inspection - Playsafety Limited (paid 30/11/19 out of the Charity account - this to reimburse the charity)</t>
  </si>
  <si>
    <t>Precept - Second payment</t>
  </si>
  <si>
    <t>Yorkshire Local Councils Associations (YLCA) - refund due to cancellation of Spring Conference</t>
  </si>
  <si>
    <t>Contra</t>
  </si>
  <si>
    <t>Contras</t>
  </si>
  <si>
    <t>Printing costs for the speeding survey - 200 sheets - 3.9p per sheet toner and 0.8 pence per sheet paper - S. Peers</t>
  </si>
  <si>
    <t>Clerk’s Salary 01/09/20 to 30/09/20</t>
  </si>
  <si>
    <t>HMRC (Tax deduction £68.60)</t>
  </si>
  <si>
    <t>11/9 to 10/10</t>
  </si>
  <si>
    <t>11/10 to 10/11</t>
  </si>
  <si>
    <t>Village Hall Hire - Parish Council meetings January to March (3 x £14) plus VE Day planning meeting (11th March 2020 - £10.50)</t>
  </si>
  <si>
    <t>Society of Local Council Clerks - Annual Renewal of membership - £208 shared pro-rata with other employment</t>
  </si>
  <si>
    <t>Annual Inspection of the playground - The Play Inspection Company Limited</t>
  </si>
  <si>
    <t>Clerk’s Salary 01/11/20 to 31/12/20 (two months)</t>
  </si>
  <si>
    <t>11/11 to 10/01</t>
  </si>
  <si>
    <t>HMRC (Tax deduction) - Two months</t>
  </si>
  <si>
    <t>External Auditor's Fee - PKF Littlejohn LLP</t>
  </si>
  <si>
    <t>Bedding Plants (Dean's Garden Centre £31.67, Dobbie's Garden Centre £9.99)</t>
  </si>
  <si>
    <t>Clerk’s Salary 01/01/21 to 31/01/21</t>
  </si>
  <si>
    <t>HMRC (Tax deduction)</t>
  </si>
  <si>
    <t>11/01 to 10/02</t>
  </si>
  <si>
    <t>Yorkshire Local Councils Associations (YLCA) training - Off to a Flying Start - 20/01/2021</t>
  </si>
  <si>
    <t>Website - TEEC - 12 months hosting at £10 a month plus domain migration - £9.99</t>
  </si>
  <si>
    <t>11/02 to 10/03</t>
  </si>
  <si>
    <t>Clerk’s Salary 01/02/21 to 28/02/21</t>
  </si>
  <si>
    <t>Quiz Night</t>
  </si>
  <si>
    <t>11/03 to 10/04</t>
  </si>
  <si>
    <t>Month 11</t>
  </si>
  <si>
    <t>Clerk’s Salary 01/10/20 to 31/10/20</t>
  </si>
  <si>
    <t>Grass Cutting of Recreational Area (3 cuts @ £52.50 done 27/8, 5/10 &amp; 28/8) and Play Equipment Inspections (4 @ £30 done 20/8, 9/9, 30/9 &amp; 22/10)</t>
  </si>
  <si>
    <t>Poppy Wreath (£17.99 plus £2.01 donation - total £20, delivery £3.99)</t>
  </si>
  <si>
    <t>Clerk's Expenses - postage - 21/10/2020 £4.10 (forward correspondence from Lloyds Bank to Cllr. Smith)</t>
  </si>
  <si>
    <t>Poppy Wreath</t>
  </si>
  <si>
    <t>BANK RECONCILIATION STATEMENT - April 2021</t>
  </si>
  <si>
    <t>As at 8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</si>
</sst>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color rgb="FF50005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" fontId="0" fillId="0" borderId="0" xfId="0" applyNumberFormat="1" applyAlignment="1">
      <alignment horizontal="left"/>
    </xf>
    <xf numFmtId="0" fontId="8" fillId="0" borderId="0" xfId="0" applyFont="1"/>
    <xf numFmtId="0" fontId="2" fillId="0" borderId="0" xfId="0" applyFont="1"/>
    <xf numFmtId="8" fontId="2" fillId="0" borderId="0" xfId="0" applyNumberFormat="1" applyFont="1"/>
    <xf numFmtId="164" fontId="3" fillId="0" borderId="0" xfId="0" applyNumberFormat="1" applyFont="1"/>
    <xf numFmtId="164" fontId="7" fillId="0" borderId="0" xfId="0" applyNumberFormat="1" applyFont="1"/>
    <xf numFmtId="164" fontId="1" fillId="0" borderId="0" xfId="0" applyNumberFormat="1" applyFont="1"/>
    <xf numFmtId="16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16" fontId="2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1" fillId="0" borderId="5" xfId="0" applyNumberFormat="1" applyFont="1" applyBorder="1"/>
    <xf numFmtId="8" fontId="0" fillId="0" borderId="0" xfId="0" applyNumberFormat="1"/>
    <xf numFmtId="16" fontId="10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" fontId="5" fillId="0" borderId="0" xfId="0" applyNumberFormat="1" applyFont="1" applyAlignment="1">
      <alignment horizontal="left"/>
    </xf>
    <xf numFmtId="4" fontId="0" fillId="0" borderId="0" xfId="0" applyNumberFormat="1" applyAlignment="1">
      <alignment horizontal="right"/>
    </xf>
    <xf numFmtId="0" fontId="9" fillId="0" borderId="0" xfId="0" applyFont="1"/>
    <xf numFmtId="8" fontId="5" fillId="0" borderId="0" xfId="0" applyNumberFormat="1" applyFont="1" applyAlignment="1">
      <alignment horizontal="right"/>
    </xf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0" xfId="0" applyFont="1"/>
    <xf numFmtId="0" fontId="13" fillId="0" borderId="0" xfId="0" applyFont="1"/>
    <xf numFmtId="164" fontId="11" fillId="0" borderId="0" xfId="0" applyNumberFormat="1" applyFont="1" applyAlignment="1">
      <alignment horizontal="right"/>
    </xf>
    <xf numFmtId="0" fontId="12" fillId="2" borderId="1" xfId="0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164" fontId="11" fillId="0" borderId="0" xfId="0" applyNumberFormat="1" applyFont="1"/>
    <xf numFmtId="0" fontId="14" fillId="0" borderId="0" xfId="1" applyFont="1" applyAlignment="1">
      <alignment horizontal="left"/>
    </xf>
    <xf numFmtId="164" fontId="12" fillId="0" borderId="0" xfId="0" applyNumberFormat="1" applyFont="1"/>
    <xf numFmtId="0" fontId="12" fillId="0" borderId="0" xfId="0" applyFont="1" applyAlignment="1">
      <alignment horizontal="center" wrapText="1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16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 vertical="center"/>
    </xf>
    <xf numFmtId="16" fontId="0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" fontId="15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5" xfId="0" applyFont="1" applyBorder="1"/>
    <xf numFmtId="0" fontId="0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 quotePrefix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7" fillId="0" borderId="0" xfId="0" applyFont="1"/>
    <xf numFmtId="0" fontId="2" fillId="0" borderId="0" xfId="0" quotePrefix="1" applyFont="1" applyFill="1" applyAlignment="1">
      <alignment horizontal="center" vertical="center"/>
    </xf>
    <xf numFmtId="0" fontId="7" fillId="0" borderId="0" xfId="0" applyFont="1"/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center" vertical="center"/>
    </xf>
    <xf numFmtId="14" fontId="0" fillId="0" borderId="0" xfId="0" applyNumberFormat="1"/>
    <xf numFmtId="8" fontId="0" fillId="0" borderId="0" xfId="0" applyNumberFormat="1" applyFont="1"/>
    <xf numFmtId="14" fontId="3" fillId="0" borderId="0" xfId="0" applyNumberFormat="1" applyFont="1"/>
    <xf numFmtId="0" fontId="2" fillId="0" borderId="0" xfId="0" quotePrefix="1" applyFont="1" applyFill="1" applyAlignment="1">
      <alignment horizontal="left" vertical="center"/>
    </xf>
    <xf numFmtId="0" fontId="2" fillId="0" borderId="0" xfId="0" quotePrefix="1" applyFont="1" applyFill="1" applyAlignment="1">
      <alignment vertic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ith Langley" id="{D2AABD47-6811-4E77-BB92-6E4A1AC1F9A2}" userId="fd30a0f7e0357f2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249" dT="2019-03-25T11:51:49.28" personId="{D2AABD47-6811-4E77-BB92-6E4A1AC1F9A2}" id="{FF734273-5F7B-4EC6-A9F6-C125BCDA80D4}">
    <text>Mileage to Outer North-East Forum and YLCA event, 48 miles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workbookViewId="0">
      <selection activeCell="A2" sqref="A2"/>
    </sheetView>
  </sheetViews>
  <sheetFormatPr defaultRowHeight="15" x14ac:dyDescent="0.25"/>
  <cols>
    <col min="1" max="1" width="11.28515625" customWidth="1"/>
    <col min="2" max="2" width="9.140625" customWidth="1"/>
    <col min="4" max="4" width="4.85546875" customWidth="1"/>
    <col min="5" max="5" width="10.140625" style="11" customWidth="1"/>
    <col min="6" max="6" width="11.140625" style="11" customWidth="1"/>
    <col min="7" max="7" width="11.140625" customWidth="1"/>
    <col min="8" max="9" width="11.42578125" style="11" customWidth="1"/>
    <col min="10" max="10" width="13.28515625" style="11" customWidth="1"/>
    <col min="11" max="12" width="10.140625" bestFit="1" customWidth="1"/>
    <col min="13" max="13" width="15" customWidth="1"/>
    <col min="14" max="15" width="10.140625" bestFit="1" customWidth="1"/>
    <col min="16" max="16" width="12.85546875" customWidth="1"/>
  </cols>
  <sheetData>
    <row r="1" spans="1:19" ht="15.75" thickBot="1" x14ac:dyDescent="0.3">
      <c r="A1" s="14" t="s">
        <v>29</v>
      </c>
      <c r="B1" s="15"/>
      <c r="C1" s="15"/>
      <c r="D1" s="15"/>
      <c r="E1" s="16"/>
      <c r="F1" s="17"/>
      <c r="G1" s="1"/>
      <c r="H1" s="9"/>
      <c r="I1" s="9"/>
      <c r="J1" s="9"/>
    </row>
    <row r="2" spans="1:19" x14ac:dyDescent="0.25">
      <c r="A2" s="1" t="s">
        <v>116</v>
      </c>
      <c r="B2" s="1"/>
      <c r="C2" s="1"/>
      <c r="D2" s="1"/>
      <c r="E2" s="9"/>
      <c r="F2" s="9"/>
    </row>
    <row r="3" spans="1:19" x14ac:dyDescent="0.25">
      <c r="A3" s="1"/>
      <c r="G3" s="75" t="s">
        <v>13</v>
      </c>
      <c r="H3" s="75" t="s">
        <v>8</v>
      </c>
      <c r="I3" s="75" t="s">
        <v>7</v>
      </c>
      <c r="J3" s="75"/>
      <c r="K3" s="3"/>
    </row>
    <row r="4" spans="1:19" x14ac:dyDescent="0.25">
      <c r="G4" t="s">
        <v>50</v>
      </c>
      <c r="H4" s="10">
        <v>1006.74</v>
      </c>
      <c r="I4" s="56">
        <v>4632.5</v>
      </c>
    </row>
    <row r="5" spans="1:19" x14ac:dyDescent="0.25">
      <c r="G5" t="s">
        <v>56</v>
      </c>
      <c r="H5" s="10">
        <v>925.5</v>
      </c>
      <c r="I5" s="10">
        <v>1325.9</v>
      </c>
    </row>
    <row r="6" spans="1:19" x14ac:dyDescent="0.25">
      <c r="G6" t="s">
        <v>59</v>
      </c>
      <c r="H6" s="10">
        <v>574.5</v>
      </c>
      <c r="I6" s="10">
        <v>0</v>
      </c>
    </row>
    <row r="7" spans="1:19" x14ac:dyDescent="0.25">
      <c r="G7" t="s">
        <v>70</v>
      </c>
      <c r="H7" s="10">
        <v>936.03</v>
      </c>
      <c r="I7" s="10">
        <v>0</v>
      </c>
    </row>
    <row r="8" spans="1:19" x14ac:dyDescent="0.25">
      <c r="G8" t="s">
        <v>76</v>
      </c>
      <c r="H8" s="10">
        <v>887.78</v>
      </c>
      <c r="I8" s="10">
        <v>405.55</v>
      </c>
      <c r="J8" s="10"/>
      <c r="L8" s="10"/>
    </row>
    <row r="9" spans="1:19" x14ac:dyDescent="0.25">
      <c r="G9" t="s">
        <v>91</v>
      </c>
      <c r="H9" s="10">
        <v>0</v>
      </c>
      <c r="I9" s="25">
        <v>4902.5</v>
      </c>
      <c r="J9" s="25"/>
      <c r="K9" s="3"/>
      <c r="M9" s="2"/>
    </row>
    <row r="10" spans="1:19" x14ac:dyDescent="0.25">
      <c r="G10" t="s">
        <v>92</v>
      </c>
      <c r="H10" s="10">
        <v>1232.6099999999999</v>
      </c>
      <c r="J10" s="10"/>
      <c r="O10" s="2"/>
      <c r="Q10" s="2"/>
    </row>
    <row r="11" spans="1:19" x14ac:dyDescent="0.25">
      <c r="G11" t="s">
        <v>97</v>
      </c>
      <c r="H11" s="10">
        <v>713.47</v>
      </c>
      <c r="I11" s="10">
        <v>0</v>
      </c>
      <c r="J11" s="10"/>
      <c r="L11" s="2"/>
      <c r="O11" s="2"/>
    </row>
    <row r="12" spans="1:19" x14ac:dyDescent="0.25">
      <c r="G12" t="s">
        <v>103</v>
      </c>
      <c r="H12" s="10">
        <v>1181.1300000000001</v>
      </c>
      <c r="J12" s="10"/>
      <c r="K12" s="2"/>
      <c r="L12" s="2"/>
    </row>
    <row r="13" spans="1:19" x14ac:dyDescent="0.25">
      <c r="G13" t="s">
        <v>106</v>
      </c>
      <c r="H13" s="10">
        <v>540.63000000000011</v>
      </c>
      <c r="I13" s="20"/>
      <c r="J13" s="10"/>
      <c r="S13" s="2"/>
    </row>
    <row r="14" spans="1:19" x14ac:dyDescent="0.25">
      <c r="G14" t="s">
        <v>109</v>
      </c>
      <c r="H14" s="10">
        <v>342.98</v>
      </c>
      <c r="I14" s="20"/>
      <c r="J14" s="10"/>
      <c r="M14" s="2"/>
      <c r="N14" s="2"/>
      <c r="O14" s="10"/>
      <c r="P14" s="2"/>
    </row>
    <row r="15" spans="1:19" x14ac:dyDescent="0.25">
      <c r="G15" s="1" t="s">
        <v>10</v>
      </c>
      <c r="H15" s="19">
        <f>SUM(H4:H14)</f>
        <v>8341.369999999999</v>
      </c>
      <c r="I15" s="19">
        <f>SUM(I4:I14)</f>
        <v>11266.45</v>
      </c>
      <c r="P15" s="13"/>
    </row>
    <row r="16" spans="1:19" x14ac:dyDescent="0.25">
      <c r="N16" s="10"/>
      <c r="O16" s="2"/>
      <c r="P16" s="3"/>
    </row>
    <row r="17" spans="1:21" x14ac:dyDescent="0.25">
      <c r="A17" s="55" t="s">
        <v>41</v>
      </c>
      <c r="B17" s="55"/>
      <c r="C17" s="55"/>
      <c r="D17" s="55"/>
      <c r="E17" s="60"/>
      <c r="F17" s="56">
        <v>2598.79</v>
      </c>
      <c r="G17" s="5"/>
      <c r="M17" s="2"/>
      <c r="P17" s="10"/>
      <c r="Q17" s="2"/>
      <c r="S17" s="2"/>
      <c r="U17" s="2"/>
    </row>
    <row r="18" spans="1:21" x14ac:dyDescent="0.25">
      <c r="A18" s="55"/>
      <c r="B18" s="55" t="s">
        <v>42</v>
      </c>
      <c r="C18" s="55"/>
      <c r="D18" s="55"/>
      <c r="E18" s="60"/>
      <c r="F18" s="56">
        <f>SUM(I4:I14)</f>
        <v>11266.45</v>
      </c>
      <c r="G18" s="74"/>
      <c r="H18" s="8"/>
      <c r="I18" s="8"/>
      <c r="J18" s="13"/>
      <c r="K18" s="13"/>
      <c r="L18" s="2"/>
      <c r="M18" s="2"/>
    </row>
    <row r="19" spans="1:21" x14ac:dyDescent="0.25">
      <c r="A19" s="55"/>
      <c r="B19" s="55" t="s">
        <v>43</v>
      </c>
      <c r="C19" s="55"/>
      <c r="D19" s="55"/>
      <c r="E19" s="60"/>
      <c r="F19" s="56">
        <f>-H15</f>
        <v>-8341.369999999999</v>
      </c>
      <c r="G19" s="26"/>
      <c r="H19" s="18"/>
      <c r="I19" s="18"/>
      <c r="J19" s="18"/>
      <c r="K19" s="3"/>
      <c r="L19" s="10"/>
      <c r="M19" s="2"/>
      <c r="N19" s="2"/>
      <c r="O19" s="2"/>
      <c r="P19" s="10"/>
      <c r="Q19" s="2"/>
    </row>
    <row r="20" spans="1:21" x14ac:dyDescent="0.25">
      <c r="A20" s="55"/>
      <c r="B20" s="1" t="s">
        <v>11</v>
      </c>
      <c r="C20" s="55"/>
      <c r="D20" s="55"/>
      <c r="E20" s="60"/>
      <c r="F20" s="19">
        <f>SUM(F17:F19)</f>
        <v>5523.8700000000026</v>
      </c>
      <c r="G20" s="26"/>
      <c r="H20" s="18"/>
      <c r="J20" s="13"/>
      <c r="L20" s="2"/>
      <c r="M20" s="3"/>
      <c r="N20" s="3"/>
    </row>
    <row r="21" spans="1:21" ht="15.75" x14ac:dyDescent="0.25">
      <c r="A21" s="5"/>
      <c r="B21" s="5"/>
      <c r="C21" s="5"/>
      <c r="D21" s="5"/>
      <c r="E21" s="7"/>
      <c r="F21" s="7"/>
      <c r="G21" s="5"/>
      <c r="J21" s="18"/>
      <c r="K21" s="2"/>
      <c r="L21" s="79"/>
      <c r="M21" s="2"/>
      <c r="N21" s="2"/>
    </row>
    <row r="22" spans="1:21" x14ac:dyDescent="0.25">
      <c r="A22" s="1" t="s">
        <v>23</v>
      </c>
      <c r="B22" s="55"/>
      <c r="C22" s="55"/>
      <c r="D22" s="55"/>
      <c r="E22" s="60"/>
      <c r="F22" s="7"/>
      <c r="G22" s="5"/>
      <c r="H22" s="81"/>
      <c r="I22" s="76"/>
      <c r="K22" s="10"/>
      <c r="L22" s="2"/>
      <c r="M22" s="2"/>
      <c r="N22" s="36"/>
      <c r="O22" s="2"/>
    </row>
    <row r="23" spans="1:21" x14ac:dyDescent="0.25">
      <c r="A23" s="55" t="s">
        <v>28</v>
      </c>
      <c r="B23" s="55"/>
      <c r="C23" s="55"/>
      <c r="D23" s="55"/>
      <c r="E23" s="60"/>
      <c r="F23" s="19">
        <v>5523.87</v>
      </c>
      <c r="G23" s="73"/>
      <c r="H23" s="56"/>
      <c r="I23" s="38"/>
      <c r="J23" s="2"/>
      <c r="K23" s="10"/>
      <c r="L23" s="2"/>
      <c r="N23" s="36"/>
      <c r="O23" s="36"/>
      <c r="P23" s="36"/>
    </row>
    <row r="24" spans="1:21" x14ac:dyDescent="0.25">
      <c r="M24" s="2"/>
    </row>
    <row r="25" spans="1:21" x14ac:dyDescent="0.25">
      <c r="A25" s="1" t="s">
        <v>82</v>
      </c>
      <c r="M25" s="2"/>
    </row>
    <row r="26" spans="1:21" x14ac:dyDescent="0.25">
      <c r="A26" t="s">
        <v>108</v>
      </c>
      <c r="F26" s="10">
        <v>1959.37</v>
      </c>
      <c r="M26" s="2"/>
    </row>
    <row r="27" spans="1:21" x14ac:dyDescent="0.25">
      <c r="M27" s="2"/>
    </row>
    <row r="28" spans="1:21" x14ac:dyDescent="0.25">
      <c r="A28" s="1"/>
      <c r="M28" s="2"/>
    </row>
    <row r="29" spans="1:21" x14ac:dyDescent="0.25">
      <c r="M29" s="2"/>
    </row>
    <row r="30" spans="1:21" x14ac:dyDescent="0.25">
      <c r="M30" s="2"/>
    </row>
    <row r="31" spans="1:21" x14ac:dyDescent="0.25">
      <c r="M31" s="2"/>
    </row>
    <row r="32" spans="1:21" x14ac:dyDescent="0.25">
      <c r="E32"/>
      <c r="F32"/>
      <c r="H32"/>
      <c r="M32" s="2"/>
    </row>
    <row r="33" spans="1:13" x14ac:dyDescent="0.25">
      <c r="B33" s="5"/>
      <c r="C33" s="5"/>
      <c r="D33" s="5"/>
      <c r="E33" s="5"/>
      <c r="F33" s="5"/>
      <c r="G33" s="5"/>
      <c r="H33" s="5"/>
      <c r="M33" s="2"/>
    </row>
    <row r="34" spans="1:13" x14ac:dyDescent="0.25">
      <c r="A34" s="85"/>
      <c r="B34" s="5"/>
      <c r="C34" s="5"/>
      <c r="D34" s="5"/>
      <c r="E34" s="5"/>
      <c r="F34" s="5"/>
      <c r="G34" s="5"/>
      <c r="H34" s="5"/>
    </row>
    <row r="35" spans="1:13" x14ac:dyDescent="0.25">
      <c r="A35" s="85"/>
      <c r="B35" s="5"/>
      <c r="C35" s="5"/>
      <c r="D35" s="5"/>
      <c r="E35" s="5"/>
      <c r="F35" s="5"/>
      <c r="G35" s="5"/>
      <c r="H35" s="5"/>
    </row>
    <row r="36" spans="1:13" x14ac:dyDescent="0.25">
      <c r="A36" s="85"/>
      <c r="B36" s="5"/>
      <c r="C36" s="5"/>
      <c r="D36" s="5"/>
      <c r="E36" s="5"/>
      <c r="F36" s="5"/>
      <c r="G36" s="5"/>
      <c r="H36" s="5"/>
      <c r="I36" s="24"/>
      <c r="J36" s="5"/>
      <c r="K36" s="20"/>
    </row>
    <row r="37" spans="1:13" x14ac:dyDescent="0.25">
      <c r="A37" s="85"/>
      <c r="B37" s="5"/>
      <c r="C37" s="5"/>
      <c r="D37" s="5"/>
      <c r="E37" s="5"/>
      <c r="F37" s="5"/>
      <c r="G37" s="5"/>
      <c r="H37" s="5"/>
      <c r="I37" s="29"/>
      <c r="J37" s="29"/>
      <c r="L37" s="20"/>
    </row>
    <row r="38" spans="1:13" x14ac:dyDescent="0.25">
      <c r="A38" s="85"/>
      <c r="E38"/>
      <c r="F38"/>
      <c r="H38"/>
      <c r="I38" s="29"/>
      <c r="J38" s="29"/>
      <c r="K38" s="20"/>
    </row>
    <row r="39" spans="1:13" x14ac:dyDescent="0.25">
      <c r="A39" s="83"/>
      <c r="E39"/>
      <c r="F39"/>
      <c r="H39"/>
      <c r="I39" s="29"/>
      <c r="J39" s="29"/>
      <c r="L39" s="20"/>
    </row>
    <row r="40" spans="1:13" x14ac:dyDescent="0.25">
      <c r="A40" s="83"/>
      <c r="E40"/>
      <c r="F40"/>
      <c r="H40"/>
      <c r="I40" s="29"/>
      <c r="J40" s="29"/>
      <c r="K40" s="20"/>
    </row>
    <row r="41" spans="1:13" x14ac:dyDescent="0.25">
      <c r="A41" s="83"/>
      <c r="E41"/>
      <c r="F41"/>
      <c r="H41"/>
      <c r="I41" s="29"/>
      <c r="J41" s="29"/>
      <c r="K41" s="20"/>
    </row>
    <row r="42" spans="1:13" x14ac:dyDescent="0.25">
      <c r="A42" s="83"/>
      <c r="E42"/>
      <c r="F42"/>
      <c r="H42"/>
      <c r="J42"/>
      <c r="K42" s="2"/>
      <c r="M42" s="2"/>
    </row>
    <row r="43" spans="1:13" x14ac:dyDescent="0.25">
      <c r="A43" s="83"/>
      <c r="E43"/>
      <c r="F43"/>
      <c r="H43"/>
      <c r="J43"/>
      <c r="K43" s="2"/>
    </row>
    <row r="44" spans="1:13" x14ac:dyDescent="0.25">
      <c r="A44" s="83"/>
      <c r="E44"/>
      <c r="F44"/>
      <c r="H44"/>
      <c r="J44"/>
      <c r="K44" s="20"/>
    </row>
    <row r="45" spans="1:13" x14ac:dyDescent="0.25">
      <c r="A45" s="83"/>
      <c r="E45"/>
      <c r="F45"/>
      <c r="H45"/>
      <c r="L45" s="20"/>
    </row>
    <row r="46" spans="1:13" x14ac:dyDescent="0.25">
      <c r="A46" s="83"/>
      <c r="E46"/>
      <c r="F46"/>
      <c r="H46"/>
      <c r="K46" s="2"/>
      <c r="M46" s="2"/>
    </row>
    <row r="47" spans="1:13" x14ac:dyDescent="0.25">
      <c r="A47" s="83"/>
      <c r="E47"/>
      <c r="F47"/>
      <c r="H47"/>
    </row>
    <row r="48" spans="1:13" x14ac:dyDescent="0.25">
      <c r="A48" s="83"/>
      <c r="E48"/>
      <c r="F48"/>
      <c r="H48"/>
    </row>
    <row r="49" spans="1:8" x14ac:dyDescent="0.25">
      <c r="A49" s="83"/>
      <c r="E49"/>
      <c r="F49"/>
      <c r="H49"/>
    </row>
    <row r="50" spans="1:8" x14ac:dyDescent="0.25">
      <c r="A50" s="83"/>
      <c r="E50"/>
      <c r="F50"/>
      <c r="H50"/>
    </row>
    <row r="51" spans="1:8" x14ac:dyDescent="0.25">
      <c r="A51" s="83"/>
      <c r="E51"/>
      <c r="F51"/>
      <c r="H51"/>
    </row>
    <row r="52" spans="1:8" x14ac:dyDescent="0.25">
      <c r="A52" s="83"/>
      <c r="E52"/>
      <c r="F52"/>
      <c r="H52"/>
    </row>
    <row r="53" spans="1:8" x14ac:dyDescent="0.25">
      <c r="A53" s="83"/>
      <c r="E53"/>
      <c r="F53"/>
      <c r="H53"/>
    </row>
    <row r="54" spans="1:8" x14ac:dyDescent="0.25">
      <c r="A54" s="83"/>
      <c r="E54"/>
      <c r="F54"/>
      <c r="H54"/>
    </row>
    <row r="55" spans="1:8" x14ac:dyDescent="0.25">
      <c r="A55" s="83"/>
      <c r="E55"/>
      <c r="F55"/>
      <c r="H55"/>
    </row>
    <row r="56" spans="1:8" x14ac:dyDescent="0.25">
      <c r="A56" s="83"/>
      <c r="E56"/>
      <c r="F56"/>
      <c r="H56"/>
    </row>
    <row r="57" spans="1:8" x14ac:dyDescent="0.25">
      <c r="A57" s="83"/>
      <c r="E57"/>
      <c r="F57"/>
      <c r="H57"/>
    </row>
    <row r="58" spans="1:8" x14ac:dyDescent="0.25">
      <c r="A58" s="83"/>
      <c r="E58"/>
      <c r="F58"/>
      <c r="H58"/>
    </row>
    <row r="59" spans="1:8" x14ac:dyDescent="0.25">
      <c r="A59" s="83"/>
      <c r="E59"/>
      <c r="F59"/>
      <c r="H59"/>
    </row>
    <row r="60" spans="1:8" x14ac:dyDescent="0.25">
      <c r="A60" s="83"/>
      <c r="E60"/>
      <c r="F60"/>
      <c r="H60"/>
    </row>
    <row r="61" spans="1:8" x14ac:dyDescent="0.25">
      <c r="A61" s="83"/>
      <c r="E61"/>
      <c r="F61"/>
      <c r="H61"/>
    </row>
    <row r="62" spans="1:8" x14ac:dyDescent="0.25">
      <c r="A62" s="83"/>
      <c r="E62"/>
      <c r="F62"/>
      <c r="H62"/>
    </row>
    <row r="63" spans="1:8" x14ac:dyDescent="0.25">
      <c r="A63" s="83"/>
      <c r="E63"/>
      <c r="F63"/>
      <c r="H63"/>
    </row>
    <row r="64" spans="1:8" x14ac:dyDescent="0.25">
      <c r="A64" s="83"/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8"/>
  <sheetViews>
    <sheetView workbookViewId="0">
      <pane ySplit="8" topLeftCell="A18" activePane="bottomLeft" state="frozen"/>
      <selection pane="bottomLeft" activeCell="B4" sqref="B4"/>
    </sheetView>
  </sheetViews>
  <sheetFormatPr defaultRowHeight="15" x14ac:dyDescent="0.25"/>
  <cols>
    <col min="1" max="1" width="3.42578125" customWidth="1"/>
    <col min="2" max="2" width="55.7109375" bestFit="1" customWidth="1"/>
    <col min="3" max="3" width="11.7109375" customWidth="1"/>
    <col min="4" max="6" width="10.140625" customWidth="1"/>
    <col min="7" max="7" width="12" customWidth="1"/>
    <col min="8" max="8" width="13" customWidth="1"/>
    <col min="9" max="9" width="10.85546875" customWidth="1"/>
    <col min="10" max="10" width="12.140625" customWidth="1"/>
    <col min="11" max="11" width="18.42578125" customWidth="1"/>
    <col min="12" max="12" width="11.140625" customWidth="1"/>
    <col min="13" max="13" width="11.140625" bestFit="1" customWidth="1"/>
    <col min="14" max="14" width="9.85546875" customWidth="1"/>
    <col min="15" max="15" width="16.140625" customWidth="1"/>
    <col min="16" max="16" width="10.140625" customWidth="1"/>
  </cols>
  <sheetData>
    <row r="1" spans="1:16" ht="15.75" thickBot="1" x14ac:dyDescent="0.3">
      <c r="A1" s="48" t="s">
        <v>29</v>
      </c>
      <c r="B1" s="43"/>
      <c r="C1" s="44"/>
      <c r="D1" s="45"/>
      <c r="E1" s="45"/>
      <c r="F1" s="45"/>
      <c r="G1" s="45"/>
      <c r="H1" s="45"/>
      <c r="I1" s="45"/>
      <c r="J1" s="45"/>
    </row>
    <row r="2" spans="1:16" x14ac:dyDescent="0.25">
      <c r="A2" s="49" t="s">
        <v>67</v>
      </c>
      <c r="B2" s="49"/>
      <c r="C2" s="45"/>
      <c r="D2" s="45"/>
      <c r="E2" s="50" t="s">
        <v>6</v>
      </c>
      <c r="F2" s="45"/>
      <c r="G2" s="45"/>
      <c r="H2" s="45"/>
      <c r="I2" s="51"/>
      <c r="J2" s="45"/>
      <c r="M2" s="40"/>
    </row>
    <row r="3" spans="1:16" x14ac:dyDescent="0.25">
      <c r="A3" s="45"/>
      <c r="B3" s="49"/>
      <c r="C3" s="45"/>
      <c r="D3" s="45"/>
      <c r="E3" s="45" t="s">
        <v>44</v>
      </c>
      <c r="F3" s="45"/>
      <c r="G3" s="45"/>
      <c r="H3" s="45"/>
      <c r="I3" s="47">
        <f>Expenditure!V261</f>
        <v>475.35</v>
      </c>
      <c r="J3" s="45"/>
      <c r="M3" s="2"/>
      <c r="N3" s="2"/>
      <c r="P3" s="2"/>
    </row>
    <row r="4" spans="1:16" x14ac:dyDescent="0.25">
      <c r="A4" s="45"/>
      <c r="B4" s="78" t="s">
        <v>117</v>
      </c>
      <c r="C4" s="45"/>
      <c r="D4" s="45"/>
      <c r="E4" s="45" t="s">
        <v>14</v>
      </c>
      <c r="F4" s="45"/>
      <c r="G4" s="45"/>
      <c r="H4" s="45"/>
      <c r="I4" s="47">
        <v>5338.85</v>
      </c>
      <c r="J4" s="51"/>
      <c r="M4" s="2"/>
      <c r="N4" s="2"/>
      <c r="P4" s="2"/>
    </row>
    <row r="5" spans="1:16" x14ac:dyDescent="0.25">
      <c r="A5" s="52"/>
      <c r="B5" s="49"/>
      <c r="C5" s="45"/>
      <c r="D5" s="45"/>
      <c r="E5" s="45"/>
      <c r="F5" s="45"/>
      <c r="G5" s="45"/>
      <c r="H5" s="45"/>
      <c r="I5" s="47"/>
      <c r="J5" s="45"/>
      <c r="M5" s="2"/>
      <c r="N5" s="2"/>
      <c r="P5" s="2"/>
    </row>
    <row r="6" spans="1:16" x14ac:dyDescent="0.25">
      <c r="A6" s="52"/>
      <c r="B6" s="49" t="s">
        <v>110</v>
      </c>
      <c r="C6" s="45"/>
      <c r="D6" s="45"/>
      <c r="E6" s="49"/>
      <c r="F6" s="45"/>
      <c r="G6" s="49"/>
      <c r="H6" s="45"/>
      <c r="I6" s="53"/>
      <c r="J6" s="45"/>
      <c r="M6" s="2"/>
      <c r="N6" s="2"/>
      <c r="P6" s="2"/>
    </row>
    <row r="7" spans="1:16" x14ac:dyDescent="0.25">
      <c r="A7" s="52"/>
      <c r="B7" s="49"/>
      <c r="C7" s="45"/>
      <c r="D7" s="45"/>
      <c r="E7" s="49"/>
      <c r="F7" s="45"/>
      <c r="G7" s="45"/>
      <c r="H7" s="45"/>
      <c r="I7" s="53"/>
      <c r="J7" s="45"/>
      <c r="M7" s="2"/>
      <c r="N7" s="2"/>
      <c r="P7" s="2"/>
    </row>
    <row r="8" spans="1:16" ht="60" x14ac:dyDescent="0.25">
      <c r="A8" s="52"/>
      <c r="B8" s="45"/>
      <c r="C8" s="45"/>
      <c r="D8" s="80" t="s">
        <v>45</v>
      </c>
      <c r="F8" s="54" t="s">
        <v>16</v>
      </c>
      <c r="G8" s="80"/>
      <c r="H8" s="54" t="s">
        <v>46</v>
      </c>
      <c r="I8" s="45"/>
      <c r="J8" s="54" t="s">
        <v>17</v>
      </c>
      <c r="K8" s="1"/>
      <c r="L8" s="27"/>
      <c r="N8" s="19"/>
      <c r="O8" s="2"/>
      <c r="P8" s="2"/>
    </row>
    <row r="9" spans="1:16" x14ac:dyDescent="0.25">
      <c r="B9" s="49" t="s">
        <v>15</v>
      </c>
      <c r="C9" s="45"/>
      <c r="D9" s="45"/>
      <c r="F9" s="45"/>
      <c r="M9" s="12"/>
    </row>
    <row r="10" spans="1:16" x14ac:dyDescent="0.25">
      <c r="B10" s="45" t="s">
        <v>25</v>
      </c>
      <c r="C10" s="45"/>
      <c r="D10" s="2">
        <v>9265</v>
      </c>
      <c r="F10" s="2">
        <f>Income!H44</f>
        <v>9265</v>
      </c>
      <c r="G10" s="36"/>
      <c r="H10" s="36">
        <f>F10-D10</f>
        <v>0</v>
      </c>
      <c r="M10" s="12"/>
    </row>
    <row r="11" spans="1:16" x14ac:dyDescent="0.25">
      <c r="B11" s="45" t="s">
        <v>27</v>
      </c>
      <c r="C11" s="45"/>
      <c r="D11" s="2">
        <v>81</v>
      </c>
      <c r="E11" s="45"/>
      <c r="F11" s="2">
        <f>Income!I44</f>
        <v>0</v>
      </c>
      <c r="H11" s="36">
        <f t="shared" ref="H11:H16" si="0">F11-D11</f>
        <v>-81</v>
      </c>
      <c r="M11" s="12"/>
    </row>
    <row r="12" spans="1:16" x14ac:dyDescent="0.25">
      <c r="B12" s="45" t="s">
        <v>31</v>
      </c>
      <c r="C12" s="45"/>
      <c r="D12" s="2">
        <v>0</v>
      </c>
      <c r="E12" s="45"/>
      <c r="F12" s="2">
        <f>Income!J44</f>
        <v>0</v>
      </c>
      <c r="H12" s="36">
        <f t="shared" si="0"/>
        <v>0</v>
      </c>
      <c r="M12" s="12"/>
    </row>
    <row r="13" spans="1:16" x14ac:dyDescent="0.25">
      <c r="B13" s="45" t="s">
        <v>87</v>
      </c>
      <c r="C13" s="45"/>
      <c r="D13" s="2">
        <v>0</v>
      </c>
      <c r="E13" s="45"/>
      <c r="F13" s="2">
        <v>270</v>
      </c>
      <c r="H13" s="36">
        <f t="shared" si="0"/>
        <v>270</v>
      </c>
      <c r="M13" s="12"/>
    </row>
    <row r="14" spans="1:16" x14ac:dyDescent="0.25">
      <c r="B14" s="45" t="s">
        <v>9</v>
      </c>
      <c r="C14" s="45"/>
      <c r="D14" s="2">
        <v>0</v>
      </c>
      <c r="E14" s="45"/>
      <c r="F14" s="2">
        <f>Income!L44</f>
        <v>1731.45</v>
      </c>
      <c r="H14" s="36">
        <f t="shared" si="0"/>
        <v>1731.45</v>
      </c>
      <c r="M14" s="12"/>
    </row>
    <row r="15" spans="1:16" x14ac:dyDescent="0.25">
      <c r="B15" s="49"/>
      <c r="C15" s="45"/>
      <c r="D15" s="45"/>
      <c r="E15" s="45"/>
      <c r="F15" s="45"/>
      <c r="H15" s="45"/>
      <c r="M15" s="12"/>
    </row>
    <row r="16" spans="1:16" x14ac:dyDescent="0.25">
      <c r="B16" s="49" t="s">
        <v>5</v>
      </c>
      <c r="C16" s="45"/>
      <c r="D16" s="28">
        <f>SUM(D10:D14)</f>
        <v>9346</v>
      </c>
      <c r="E16" s="45"/>
      <c r="F16" s="28">
        <f>SUM(F10:F14)</f>
        <v>11266.45</v>
      </c>
      <c r="H16" s="36">
        <f t="shared" si="0"/>
        <v>1920.4500000000007</v>
      </c>
      <c r="M16" s="12"/>
    </row>
    <row r="17" spans="2:13" x14ac:dyDescent="0.25">
      <c r="B17" s="49"/>
      <c r="C17" s="45"/>
      <c r="D17" s="51"/>
      <c r="E17" s="45"/>
      <c r="F17" s="45"/>
      <c r="M17" s="12"/>
    </row>
    <row r="18" spans="2:13" x14ac:dyDescent="0.25">
      <c r="B18" s="49" t="s">
        <v>22</v>
      </c>
      <c r="C18" s="45"/>
      <c r="D18" s="51"/>
      <c r="E18" s="45"/>
      <c r="F18" s="45"/>
      <c r="M18" s="12"/>
    </row>
    <row r="19" spans="2:13" x14ac:dyDescent="0.25">
      <c r="B19" s="45" t="s">
        <v>18</v>
      </c>
      <c r="C19" s="45"/>
      <c r="D19" s="2">
        <v>4056</v>
      </c>
      <c r="E19" s="45"/>
      <c r="F19" s="2">
        <f>Expenditure!I261</f>
        <v>4088.91</v>
      </c>
      <c r="H19" s="36">
        <f>F19-D19</f>
        <v>32.909999999999854</v>
      </c>
    </row>
    <row r="20" spans="2:13" x14ac:dyDescent="0.25">
      <c r="B20" s="45" t="s">
        <v>48</v>
      </c>
      <c r="C20" s="45"/>
      <c r="D20" s="2">
        <v>500</v>
      </c>
      <c r="E20" s="45"/>
      <c r="F20" s="2">
        <f>Expenditure!J261</f>
        <v>857.05000000000007</v>
      </c>
      <c r="H20" s="36">
        <f t="shared" ref="H20:H32" si="1">F20-D20</f>
        <v>357.05000000000007</v>
      </c>
      <c r="M20" s="12"/>
    </row>
    <row r="21" spans="2:13" x14ac:dyDescent="0.25">
      <c r="B21" s="45" t="s">
        <v>0</v>
      </c>
      <c r="C21" s="45"/>
      <c r="D21" s="2">
        <v>165</v>
      </c>
      <c r="E21" s="45"/>
      <c r="F21" s="2">
        <f>Expenditure!K261</f>
        <v>13.5</v>
      </c>
      <c r="H21" s="36">
        <f t="shared" si="1"/>
        <v>-151.5</v>
      </c>
      <c r="M21" s="12"/>
    </row>
    <row r="22" spans="2:13" x14ac:dyDescent="0.25">
      <c r="B22" s="45" t="s">
        <v>1</v>
      </c>
      <c r="C22" s="45"/>
      <c r="D22" s="2">
        <v>375</v>
      </c>
      <c r="E22" s="45"/>
      <c r="F22" s="2">
        <f>Expenditure!L261</f>
        <v>384.65</v>
      </c>
      <c r="H22" s="36">
        <f t="shared" si="1"/>
        <v>9.6499999999999773</v>
      </c>
      <c r="M22" s="12"/>
    </row>
    <row r="23" spans="2:13" x14ac:dyDescent="0.25">
      <c r="B23" s="45" t="s">
        <v>2</v>
      </c>
      <c r="C23" s="45"/>
      <c r="D23" s="2">
        <v>75</v>
      </c>
      <c r="E23" s="45"/>
      <c r="F23" s="2">
        <f>Expenditure!M261</f>
        <v>330</v>
      </c>
      <c r="H23" s="36">
        <f t="shared" si="1"/>
        <v>255</v>
      </c>
      <c r="M23" s="12"/>
    </row>
    <row r="24" spans="2:13" x14ac:dyDescent="0.25">
      <c r="B24" s="45" t="s">
        <v>36</v>
      </c>
      <c r="C24" s="45"/>
      <c r="D24" s="2">
        <v>255</v>
      </c>
      <c r="E24" s="45"/>
      <c r="F24" s="2">
        <f>Expenditure!N261</f>
        <v>241.67000000000002</v>
      </c>
      <c r="H24" s="36">
        <f t="shared" si="1"/>
        <v>-13.329999999999984</v>
      </c>
      <c r="M24" s="12"/>
    </row>
    <row r="25" spans="2:13" x14ac:dyDescent="0.25">
      <c r="B25" s="45" t="s">
        <v>31</v>
      </c>
      <c r="C25" s="45"/>
      <c r="D25" s="2">
        <v>2900</v>
      </c>
      <c r="E25" s="45"/>
      <c r="F25" s="2">
        <f>Expenditure!O261</f>
        <v>978.81999999999994</v>
      </c>
      <c r="H25" s="36">
        <f t="shared" si="1"/>
        <v>-1921.18</v>
      </c>
      <c r="M25" s="12"/>
    </row>
    <row r="26" spans="2:13" x14ac:dyDescent="0.25">
      <c r="B26" s="45" t="s">
        <v>47</v>
      </c>
      <c r="C26" s="45"/>
      <c r="D26" s="2">
        <v>250</v>
      </c>
      <c r="E26" s="45"/>
      <c r="F26" s="2">
        <f>Expenditure!P261</f>
        <v>409.72</v>
      </c>
      <c r="H26" s="36">
        <f t="shared" si="1"/>
        <v>159.72000000000003</v>
      </c>
      <c r="M26" s="12"/>
    </row>
    <row r="27" spans="2:13" x14ac:dyDescent="0.25">
      <c r="B27" s="45" t="s">
        <v>3</v>
      </c>
      <c r="C27" s="45"/>
      <c r="D27" s="2">
        <v>500</v>
      </c>
      <c r="E27" s="45"/>
      <c r="F27" s="2">
        <f>Expenditure!Q261</f>
        <v>145.5</v>
      </c>
      <c r="H27" s="36">
        <f t="shared" si="1"/>
        <v>-354.5</v>
      </c>
      <c r="M27" s="12"/>
    </row>
    <row r="28" spans="2:13" x14ac:dyDescent="0.25">
      <c r="B28" s="45" t="s">
        <v>49</v>
      </c>
      <c r="C28" s="45"/>
      <c r="D28" s="2">
        <v>35</v>
      </c>
      <c r="E28" s="45"/>
      <c r="F28" s="2">
        <f>Expenditure!R261</f>
        <v>0</v>
      </c>
      <c r="H28" s="36">
        <f t="shared" si="1"/>
        <v>-35</v>
      </c>
      <c r="M28" s="12"/>
    </row>
    <row r="29" spans="2:13" x14ac:dyDescent="0.25">
      <c r="B29" s="45" t="s">
        <v>4</v>
      </c>
      <c r="C29" s="45"/>
      <c r="D29" s="2">
        <v>175</v>
      </c>
      <c r="E29" s="45"/>
      <c r="F29" s="2">
        <f>Expenditure!S261</f>
        <v>265.88</v>
      </c>
      <c r="H29" s="36">
        <f t="shared" si="1"/>
        <v>90.88</v>
      </c>
      <c r="M29" s="12"/>
    </row>
    <row r="30" spans="2:13" x14ac:dyDescent="0.25">
      <c r="B30" s="45" t="s">
        <v>115</v>
      </c>
      <c r="C30" s="45"/>
      <c r="D30" s="2"/>
      <c r="E30" s="45"/>
      <c r="F30" s="2">
        <v>20.329999999999998</v>
      </c>
      <c r="H30" s="36"/>
      <c r="M30" s="12"/>
    </row>
    <row r="31" spans="2:13" x14ac:dyDescent="0.25">
      <c r="B31" s="45" t="s">
        <v>39</v>
      </c>
      <c r="C31" s="45"/>
      <c r="D31" s="2">
        <v>60</v>
      </c>
      <c r="E31" s="45"/>
      <c r="F31" s="2">
        <f>Expenditure!U261</f>
        <v>129.99</v>
      </c>
      <c r="H31" s="36">
        <f t="shared" si="1"/>
        <v>69.990000000000009</v>
      </c>
    </row>
    <row r="32" spans="2:13" x14ac:dyDescent="0.25">
      <c r="B32" s="45" t="s">
        <v>12</v>
      </c>
      <c r="C32" s="45"/>
      <c r="D32" s="2">
        <v>0</v>
      </c>
      <c r="E32" s="45"/>
      <c r="F32" s="2">
        <f>Expenditure!V261</f>
        <v>475.35</v>
      </c>
      <c r="H32" s="36">
        <f t="shared" si="1"/>
        <v>475.35</v>
      </c>
      <c r="M32" s="12"/>
    </row>
    <row r="33" spans="2:14" x14ac:dyDescent="0.25">
      <c r="B33" s="49" t="s">
        <v>5</v>
      </c>
      <c r="C33" s="45"/>
      <c r="D33" s="28">
        <f>SUM(D19:D32)</f>
        <v>9346</v>
      </c>
      <c r="E33" s="45"/>
      <c r="F33" s="28">
        <f>SUM(F19:F32)</f>
        <v>8341.369999999999</v>
      </c>
      <c r="H33" s="28">
        <f>SUM(H19:H32)</f>
        <v>-1024.96</v>
      </c>
      <c r="M33" s="12"/>
    </row>
    <row r="34" spans="2:14" x14ac:dyDescent="0.25">
      <c r="B34" s="1"/>
      <c r="D34" s="2"/>
      <c r="M34" s="12"/>
    </row>
    <row r="35" spans="2:14" x14ac:dyDescent="0.25">
      <c r="B35" s="1"/>
      <c r="D35" s="2"/>
      <c r="M35" s="12"/>
    </row>
    <row r="36" spans="2:14" x14ac:dyDescent="0.25">
      <c r="D36" s="2"/>
      <c r="F36" s="2"/>
      <c r="M36" s="12"/>
    </row>
    <row r="37" spans="2:14" x14ac:dyDescent="0.25">
      <c r="B37" s="1"/>
      <c r="D37" s="2"/>
      <c r="M37" s="12"/>
    </row>
    <row r="38" spans="2:14" x14ac:dyDescent="0.25">
      <c r="B38" s="1"/>
      <c r="D38" s="2"/>
      <c r="M38" s="12"/>
    </row>
    <row r="39" spans="2:14" x14ac:dyDescent="0.25">
      <c r="B39" s="1"/>
      <c r="D39" s="2"/>
      <c r="M39" s="12"/>
    </row>
    <row r="40" spans="2:14" x14ac:dyDescent="0.25">
      <c r="B40" s="1"/>
      <c r="D40" s="2"/>
      <c r="M40" s="12"/>
    </row>
    <row r="41" spans="2:14" x14ac:dyDescent="0.25">
      <c r="B41" s="1"/>
      <c r="D41" s="2"/>
      <c r="M41" s="12"/>
    </row>
    <row r="42" spans="2:14" x14ac:dyDescent="0.25">
      <c r="B42" s="1"/>
      <c r="D42" s="2"/>
      <c r="M42" s="12"/>
    </row>
    <row r="43" spans="2:14" x14ac:dyDescent="0.25">
      <c r="B43" s="1"/>
      <c r="D43" s="2"/>
      <c r="M43" s="12"/>
    </row>
    <row r="44" spans="2:14" x14ac:dyDescent="0.25">
      <c r="B44" s="1"/>
      <c r="D44" s="2"/>
      <c r="M44" s="12"/>
    </row>
    <row r="45" spans="2:14" x14ac:dyDescent="0.25">
      <c r="B45" s="1"/>
      <c r="D45" s="2"/>
      <c r="M45" s="12"/>
    </row>
    <row r="46" spans="2:14" x14ac:dyDescent="0.25">
      <c r="B46" s="1"/>
      <c r="D46" s="2"/>
      <c r="M46" s="12"/>
    </row>
    <row r="47" spans="2:14" x14ac:dyDescent="0.25">
      <c r="B47" s="1"/>
      <c r="D47" s="2"/>
      <c r="I47" s="21"/>
      <c r="N47" s="2"/>
    </row>
    <row r="48" spans="2:14" x14ac:dyDescent="0.25">
      <c r="B48" s="1"/>
      <c r="D48" s="2"/>
      <c r="I48" s="21"/>
    </row>
    <row r="49" spans="2:16" x14ac:dyDescent="0.25">
      <c r="B49" s="1"/>
      <c r="D49" s="2"/>
      <c r="I49" s="21"/>
      <c r="L49" s="2"/>
      <c r="M49" s="10"/>
    </row>
    <row r="50" spans="2:16" x14ac:dyDescent="0.25">
      <c r="B50" s="1"/>
      <c r="D50" s="2"/>
      <c r="I50" s="21"/>
      <c r="J50" s="2"/>
      <c r="M50" s="10"/>
    </row>
    <row r="51" spans="2:16" x14ac:dyDescent="0.25">
      <c r="B51" s="1"/>
      <c r="D51" s="2"/>
      <c r="J51" s="2"/>
      <c r="M51" s="10"/>
    </row>
    <row r="52" spans="2:16" x14ac:dyDescent="0.25">
      <c r="B52" s="1"/>
      <c r="D52" s="2"/>
    </row>
    <row r="53" spans="2:16" x14ac:dyDescent="0.25">
      <c r="B53" s="1"/>
      <c r="D53" s="2"/>
      <c r="M53" s="2"/>
    </row>
    <row r="54" spans="2:16" x14ac:dyDescent="0.25">
      <c r="B54" s="1"/>
      <c r="D54" s="2"/>
    </row>
    <row r="55" spans="2:16" x14ac:dyDescent="0.25">
      <c r="B55" s="1"/>
      <c r="D55" s="2"/>
    </row>
    <row r="56" spans="2:16" x14ac:dyDescent="0.25">
      <c r="B56" s="1"/>
      <c r="D56" s="2"/>
      <c r="M56" s="2"/>
    </row>
    <row r="57" spans="2:16" x14ac:dyDescent="0.25">
      <c r="B57" s="1"/>
      <c r="D57" s="2"/>
      <c r="M57" s="2"/>
    </row>
    <row r="58" spans="2:16" x14ac:dyDescent="0.25">
      <c r="B58" s="1"/>
      <c r="D58" s="2"/>
      <c r="M58" s="2"/>
    </row>
    <row r="59" spans="2:16" ht="15.75" x14ac:dyDescent="0.25">
      <c r="B59" s="1"/>
      <c r="D59" s="2"/>
      <c r="P59" s="4"/>
    </row>
    <row r="60" spans="2:16" x14ac:dyDescent="0.25">
      <c r="B60" s="1"/>
      <c r="D60" s="2"/>
      <c r="M60" s="2"/>
    </row>
    <row r="61" spans="2:16" x14ac:dyDescent="0.25">
      <c r="B61" s="1"/>
      <c r="D61" s="2"/>
      <c r="J61" s="2"/>
      <c r="K61" s="2"/>
      <c r="L61" s="2"/>
      <c r="M61" s="2"/>
    </row>
    <row r="62" spans="2:16" x14ac:dyDescent="0.25">
      <c r="B62" s="1"/>
      <c r="D62" s="2"/>
      <c r="J62" s="2"/>
      <c r="K62" s="2"/>
      <c r="L62" s="2"/>
      <c r="M62" s="2"/>
      <c r="N62" s="2"/>
    </row>
    <row r="63" spans="2:16" x14ac:dyDescent="0.25">
      <c r="B63" s="1"/>
      <c r="D63" s="2"/>
      <c r="J63" s="2"/>
      <c r="K63" s="2"/>
      <c r="L63" s="2"/>
      <c r="M63" s="2"/>
    </row>
    <row r="64" spans="2:16" x14ac:dyDescent="0.25">
      <c r="B64" s="1"/>
      <c r="D64" s="2"/>
      <c r="J64" s="2"/>
      <c r="K64" s="2"/>
      <c r="L64" s="2"/>
      <c r="M64" s="2"/>
    </row>
    <row r="65" spans="2:17" x14ac:dyDescent="0.25">
      <c r="B65" s="1"/>
      <c r="D65" s="2"/>
      <c r="J65" s="2"/>
      <c r="K65" s="2"/>
      <c r="L65" s="2"/>
      <c r="M65" s="2"/>
    </row>
    <row r="66" spans="2:17" x14ac:dyDescent="0.25">
      <c r="B66" s="1"/>
      <c r="D66" s="2"/>
      <c r="J66" s="2"/>
      <c r="K66" s="2"/>
      <c r="L66" s="2"/>
    </row>
    <row r="67" spans="2:17" x14ac:dyDescent="0.25">
      <c r="B67" s="1"/>
      <c r="D67" s="2"/>
      <c r="J67" s="2"/>
      <c r="K67" s="2"/>
      <c r="L67" s="2"/>
      <c r="N67" s="2"/>
    </row>
    <row r="68" spans="2:17" x14ac:dyDescent="0.25">
      <c r="B68" s="1"/>
      <c r="D68" s="2"/>
      <c r="J68" s="2"/>
      <c r="K68" s="2"/>
      <c r="L68" s="2"/>
      <c r="N68" s="2"/>
      <c r="Q68" s="3"/>
    </row>
    <row r="69" spans="2:17" x14ac:dyDescent="0.25">
      <c r="B69" s="1"/>
      <c r="D69" s="2"/>
      <c r="J69" s="2"/>
      <c r="K69" s="2"/>
      <c r="L69" s="2"/>
      <c r="N69" s="2"/>
      <c r="O69" s="2"/>
      <c r="Q69" s="3"/>
    </row>
    <row r="70" spans="2:17" x14ac:dyDescent="0.25">
      <c r="B70" s="1"/>
      <c r="D70" s="2"/>
      <c r="J70" s="2"/>
      <c r="K70" s="2"/>
      <c r="L70" s="2"/>
      <c r="Q70" s="3"/>
    </row>
    <row r="71" spans="2:17" x14ac:dyDescent="0.25">
      <c r="B71" s="1"/>
      <c r="D71" s="2"/>
      <c r="J71" s="2"/>
      <c r="K71" s="2"/>
      <c r="L71" s="2"/>
      <c r="Q71" s="3"/>
    </row>
    <row r="72" spans="2:17" x14ac:dyDescent="0.25">
      <c r="B72" s="1"/>
      <c r="D72" s="2"/>
      <c r="J72" s="2"/>
      <c r="K72" s="2"/>
      <c r="L72" s="2"/>
      <c r="M72" s="2"/>
      <c r="Q72" s="3"/>
    </row>
    <row r="73" spans="2:17" x14ac:dyDescent="0.25">
      <c r="B73" s="1"/>
      <c r="D73" s="2"/>
      <c r="J73" s="2"/>
      <c r="K73" s="2"/>
      <c r="L73" s="2"/>
      <c r="M73" s="2"/>
      <c r="Q73" s="3"/>
    </row>
    <row r="74" spans="2:17" x14ac:dyDescent="0.25">
      <c r="B74" s="1"/>
      <c r="D74" s="2"/>
      <c r="J74" s="2"/>
      <c r="K74" s="2"/>
      <c r="L74" s="2"/>
    </row>
    <row r="75" spans="2:17" x14ac:dyDescent="0.25">
      <c r="B75" s="1"/>
      <c r="D75" s="2"/>
      <c r="J75" s="2"/>
      <c r="K75" s="2"/>
      <c r="L75" s="2"/>
    </row>
    <row r="76" spans="2:17" x14ac:dyDescent="0.25">
      <c r="B76" s="1"/>
      <c r="D76" s="2"/>
      <c r="M76" s="2"/>
    </row>
    <row r="77" spans="2:17" x14ac:dyDescent="0.25">
      <c r="B77" s="1"/>
      <c r="D77" s="2"/>
      <c r="M77" s="2"/>
    </row>
    <row r="78" spans="2:17" x14ac:dyDescent="0.25">
      <c r="B78" s="1"/>
      <c r="D78" s="2"/>
      <c r="I78" s="2"/>
      <c r="J78" s="2"/>
      <c r="K78" s="2"/>
    </row>
    <row r="79" spans="2:17" x14ac:dyDescent="0.25">
      <c r="B79" s="1"/>
      <c r="D79" s="2"/>
      <c r="I79" s="2"/>
      <c r="J79" s="2"/>
      <c r="K79" s="2"/>
    </row>
    <row r="80" spans="2:17" x14ac:dyDescent="0.25">
      <c r="B80" s="1"/>
      <c r="D80" s="2"/>
      <c r="I80" s="2"/>
      <c r="N80" s="2"/>
    </row>
    <row r="81" spans="4:16" x14ac:dyDescent="0.25">
      <c r="D81" s="2"/>
      <c r="F81" s="2"/>
      <c r="I81" s="2"/>
    </row>
    <row r="82" spans="4:16" x14ac:dyDescent="0.25">
      <c r="D82" s="2"/>
      <c r="J82" s="2"/>
    </row>
    <row r="83" spans="4:16" x14ac:dyDescent="0.25">
      <c r="D83" s="2"/>
    </row>
    <row r="84" spans="4:16" x14ac:dyDescent="0.25">
      <c r="D84" s="2"/>
    </row>
    <row r="85" spans="4:16" x14ac:dyDescent="0.25">
      <c r="D85" s="2"/>
      <c r="O85" s="2"/>
    </row>
    <row r="86" spans="4:16" x14ac:dyDescent="0.25">
      <c r="D86" s="2"/>
    </row>
    <row r="87" spans="4:16" x14ac:dyDescent="0.25">
      <c r="D87" s="2"/>
      <c r="F87" s="2"/>
      <c r="O87" s="2"/>
    </row>
    <row r="88" spans="4:16" x14ac:dyDescent="0.25">
      <c r="D88" s="2"/>
    </row>
    <row r="89" spans="4:16" x14ac:dyDescent="0.25">
      <c r="D89" s="2"/>
      <c r="O89" s="2"/>
      <c r="P89" s="2"/>
    </row>
    <row r="90" spans="4:16" x14ac:dyDescent="0.25">
      <c r="O90" s="2"/>
      <c r="P90" s="2"/>
    </row>
    <row r="91" spans="4:16" x14ac:dyDescent="0.25">
      <c r="O91" s="2"/>
    </row>
    <row r="92" spans="4:16" x14ac:dyDescent="0.25">
      <c r="O92" s="2"/>
    </row>
    <row r="94" spans="4:16" x14ac:dyDescent="0.25">
      <c r="O94" s="2"/>
    </row>
    <row r="95" spans="4:16" x14ac:dyDescent="0.25">
      <c r="O95" s="2"/>
    </row>
    <row r="96" spans="4:16" x14ac:dyDescent="0.25">
      <c r="O96" s="2"/>
    </row>
    <row r="98" spans="11:16" x14ac:dyDescent="0.25">
      <c r="O98" s="2"/>
    </row>
    <row r="105" spans="11:16" x14ac:dyDescent="0.25">
      <c r="P105" s="2"/>
    </row>
    <row r="107" spans="11:16" x14ac:dyDescent="0.25">
      <c r="O107" s="2"/>
    </row>
    <row r="112" spans="11:16" x14ac:dyDescent="0.25">
      <c r="K112" s="2"/>
    </row>
    <row r="113" spans="8:11" x14ac:dyDescent="0.25">
      <c r="H113" s="2"/>
      <c r="J113" s="2"/>
      <c r="K113" s="2"/>
    </row>
    <row r="114" spans="8:11" x14ac:dyDescent="0.25">
      <c r="K114" s="2"/>
    </row>
    <row r="115" spans="8:11" x14ac:dyDescent="0.25">
      <c r="H115" s="2"/>
    </row>
    <row r="116" spans="8:11" x14ac:dyDescent="0.25">
      <c r="H116" s="2"/>
    </row>
    <row r="117" spans="8:11" x14ac:dyDescent="0.25">
      <c r="H117" s="2"/>
    </row>
    <row r="118" spans="8:11" x14ac:dyDescent="0.25">
      <c r="H118" s="2"/>
    </row>
  </sheetData>
  <pageMargins left="0.70866141732283472" right="0.70866141732283472" top="0.74803149606299213" bottom="0.74803149606299213" header="0.31496062992125984" footer="0.31496062992125984"/>
  <pageSetup paperSize="9" scale="5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89"/>
  <sheetViews>
    <sheetView workbookViewId="0">
      <pane xSplit="8" ySplit="1" topLeftCell="I254" activePane="bottomRight" state="frozen"/>
      <selection pane="topRight" activeCell="I1" sqref="I1"/>
      <selection pane="bottomLeft" activeCell="A2" sqref="A2"/>
      <selection pane="bottomRight"/>
    </sheetView>
  </sheetViews>
  <sheetFormatPr defaultRowHeight="15" x14ac:dyDescent="0.25"/>
  <cols>
    <col min="1" max="1" width="14.28515625" style="55" customWidth="1"/>
    <col min="2" max="2" width="11.42578125" style="55" customWidth="1"/>
    <col min="3" max="7" width="9.140625" style="55"/>
    <col min="8" max="8" width="15.5703125" style="55" customWidth="1"/>
    <col min="9" max="9" width="10.28515625" style="55" customWidth="1"/>
    <col min="10" max="10" width="9.28515625" style="55" bestFit="1" customWidth="1"/>
    <col min="11" max="11" width="9.140625" style="55"/>
    <col min="12" max="14" width="9.28515625" style="55" bestFit="1" customWidth="1"/>
    <col min="15" max="15" width="10.5703125" style="55" customWidth="1"/>
    <col min="16" max="16" width="9.28515625" style="55" customWidth="1"/>
    <col min="17" max="17" width="9.28515625" style="55" bestFit="1" customWidth="1"/>
    <col min="18" max="18" width="9.28515625" style="55" customWidth="1"/>
    <col min="19" max="19" width="9.28515625" style="55" bestFit="1" customWidth="1"/>
    <col min="20" max="21" width="9.28515625" style="55" customWidth="1"/>
    <col min="22" max="22" width="9.28515625" style="55" bestFit="1" customWidth="1"/>
    <col min="23" max="23" width="10.140625" style="55" bestFit="1" customWidth="1"/>
    <col min="24" max="16384" width="9.140625" style="55"/>
  </cols>
  <sheetData>
    <row r="1" spans="1:23" s="33" customFormat="1" ht="120.75" thickBot="1" x14ac:dyDescent="0.3">
      <c r="A1" s="34" t="s">
        <v>19</v>
      </c>
      <c r="B1" s="34" t="s">
        <v>20</v>
      </c>
      <c r="C1" s="89" t="s">
        <v>21</v>
      </c>
      <c r="D1" s="90"/>
      <c r="E1" s="90"/>
      <c r="F1" s="90"/>
      <c r="G1" s="90"/>
      <c r="H1" s="91"/>
      <c r="I1" s="34" t="s">
        <v>18</v>
      </c>
      <c r="J1" s="34" t="s">
        <v>48</v>
      </c>
      <c r="K1" s="34" t="s">
        <v>0</v>
      </c>
      <c r="L1" s="34" t="s">
        <v>1</v>
      </c>
      <c r="M1" s="34" t="s">
        <v>2</v>
      </c>
      <c r="N1" s="34" t="s">
        <v>36</v>
      </c>
      <c r="O1" s="34" t="s">
        <v>37</v>
      </c>
      <c r="P1" s="34" t="s">
        <v>47</v>
      </c>
      <c r="Q1" s="34" t="s">
        <v>3</v>
      </c>
      <c r="R1" s="34" t="s">
        <v>49</v>
      </c>
      <c r="S1" s="34" t="s">
        <v>4</v>
      </c>
      <c r="T1" s="34" t="s">
        <v>115</v>
      </c>
      <c r="U1" s="34" t="s">
        <v>39</v>
      </c>
      <c r="V1" s="34" t="s">
        <v>12</v>
      </c>
      <c r="W1" s="34" t="s">
        <v>5</v>
      </c>
    </row>
    <row r="2" spans="1:23" ht="15.75" x14ac:dyDescent="0.25">
      <c r="A2" s="57">
        <v>43937</v>
      </c>
      <c r="B2" s="77" t="s">
        <v>40</v>
      </c>
      <c r="C2" s="4" t="s">
        <v>24</v>
      </c>
      <c r="H2" s="56"/>
      <c r="I2" s="56"/>
      <c r="J2" s="56"/>
      <c r="K2" s="56"/>
      <c r="L2" s="56"/>
      <c r="M2" s="56"/>
      <c r="N2" s="56">
        <v>207</v>
      </c>
      <c r="O2" s="56"/>
      <c r="P2" s="56"/>
      <c r="Q2" s="56"/>
      <c r="R2" s="56"/>
      <c r="S2" s="56"/>
      <c r="T2" s="56"/>
      <c r="U2" s="56"/>
      <c r="V2" s="56"/>
      <c r="W2" s="61">
        <f>SUM(I2:V2)</f>
        <v>207</v>
      </c>
    </row>
    <row r="3" spans="1:23" ht="15.75" x14ac:dyDescent="0.25">
      <c r="A3" s="59">
        <v>43955</v>
      </c>
      <c r="B3" s="77" t="s">
        <v>38</v>
      </c>
      <c r="C3" s="23" t="s">
        <v>35</v>
      </c>
      <c r="D3" s="24"/>
      <c r="E3" s="24"/>
      <c r="F3" s="24"/>
      <c r="G3" s="31"/>
      <c r="H3" s="24"/>
      <c r="J3" s="56">
        <v>406.87</v>
      </c>
      <c r="K3" s="56"/>
      <c r="N3" s="56"/>
      <c r="P3" s="56"/>
      <c r="Q3" s="56"/>
      <c r="R3" s="56"/>
      <c r="S3" s="56"/>
      <c r="T3" s="56"/>
      <c r="U3" s="56"/>
      <c r="V3" s="56">
        <v>81.37</v>
      </c>
      <c r="W3" s="61">
        <f t="shared" ref="W3:W22" si="0">SUM(I3:V3)</f>
        <v>488.24</v>
      </c>
    </row>
    <row r="4" spans="1:23" ht="15.75" x14ac:dyDescent="0.25">
      <c r="A4" s="59">
        <v>43955</v>
      </c>
      <c r="B4" s="77" t="s">
        <v>38</v>
      </c>
      <c r="C4" s="23" t="s">
        <v>34</v>
      </c>
      <c r="D4" s="24"/>
      <c r="E4" s="24"/>
      <c r="F4" s="24"/>
      <c r="G4" s="31"/>
      <c r="H4" s="24"/>
      <c r="J4" s="56">
        <v>110</v>
      </c>
      <c r="K4" s="56"/>
      <c r="L4" s="56"/>
      <c r="N4" s="56"/>
      <c r="P4" s="56"/>
      <c r="Q4" s="56"/>
      <c r="R4" s="56"/>
      <c r="S4" s="56"/>
      <c r="T4" s="56"/>
      <c r="U4" s="56"/>
      <c r="V4" s="56">
        <v>22</v>
      </c>
      <c r="W4" s="61">
        <f t="shared" si="0"/>
        <v>132</v>
      </c>
    </row>
    <row r="5" spans="1:23" ht="15.75" x14ac:dyDescent="0.25">
      <c r="A5" s="59">
        <v>43955</v>
      </c>
      <c r="B5" s="77" t="s">
        <v>38</v>
      </c>
      <c r="C5" s="23" t="s">
        <v>33</v>
      </c>
      <c r="D5" s="24"/>
      <c r="E5" s="24"/>
      <c r="F5" s="24"/>
      <c r="G5" s="31"/>
      <c r="H5" s="24"/>
      <c r="J5" s="56">
        <v>91.5</v>
      </c>
      <c r="K5" s="56"/>
      <c r="N5" s="56"/>
      <c r="P5" s="56"/>
      <c r="Q5" s="56"/>
      <c r="R5" s="56"/>
      <c r="S5" s="56"/>
      <c r="T5" s="56"/>
      <c r="U5" s="56"/>
      <c r="V5" s="56">
        <v>18.3</v>
      </c>
      <c r="W5" s="61">
        <f t="shared" si="0"/>
        <v>109.8</v>
      </c>
    </row>
    <row r="6" spans="1:23" ht="15.75" x14ac:dyDescent="0.25">
      <c r="A6" s="59">
        <v>43955</v>
      </c>
      <c r="B6" s="77" t="s">
        <v>38</v>
      </c>
      <c r="C6" s="23" t="s">
        <v>32</v>
      </c>
      <c r="D6" s="24"/>
      <c r="E6" s="24"/>
      <c r="F6" s="24"/>
      <c r="G6" s="31"/>
      <c r="H6" s="24"/>
      <c r="J6" s="56">
        <v>58.08</v>
      </c>
      <c r="K6" s="56"/>
      <c r="M6" s="56"/>
      <c r="N6" s="56"/>
      <c r="P6" s="56"/>
      <c r="Q6" s="56"/>
      <c r="R6" s="56"/>
      <c r="S6" s="56"/>
      <c r="T6" s="56"/>
      <c r="U6" s="56"/>
      <c r="V6" s="56">
        <v>11.62</v>
      </c>
      <c r="W6" s="61">
        <f t="shared" si="0"/>
        <v>69.7</v>
      </c>
    </row>
    <row r="7" spans="1:23" ht="15.75" x14ac:dyDescent="0.25">
      <c r="A7" s="59">
        <v>43972</v>
      </c>
      <c r="B7" s="82" t="s">
        <v>51</v>
      </c>
      <c r="C7" s="23" t="s">
        <v>60</v>
      </c>
      <c r="D7" s="5"/>
      <c r="E7" s="5"/>
      <c r="F7" s="5"/>
      <c r="G7" s="5"/>
      <c r="H7" s="5"/>
      <c r="K7" s="10"/>
      <c r="P7" s="10">
        <v>375</v>
      </c>
      <c r="V7" s="10">
        <v>75</v>
      </c>
      <c r="W7" s="61">
        <f t="shared" si="0"/>
        <v>450</v>
      </c>
    </row>
    <row r="8" spans="1:23" ht="15.75" x14ac:dyDescent="0.25">
      <c r="A8" s="59">
        <v>43972</v>
      </c>
      <c r="B8" s="82" t="s">
        <v>51</v>
      </c>
      <c r="C8" s="4" t="s">
        <v>61</v>
      </c>
      <c r="D8" s="5"/>
      <c r="E8" s="5"/>
      <c r="F8" s="5"/>
      <c r="G8" s="5"/>
      <c r="H8" s="5"/>
      <c r="I8" s="10"/>
      <c r="Q8" s="10">
        <v>45</v>
      </c>
      <c r="V8" s="10"/>
      <c r="W8" s="61">
        <f>SUM(I8:V8)</f>
        <v>45</v>
      </c>
    </row>
    <row r="9" spans="1:23" ht="15.75" x14ac:dyDescent="0.25">
      <c r="A9" s="59">
        <v>43972</v>
      </c>
      <c r="B9" s="82" t="s">
        <v>51</v>
      </c>
      <c r="C9" s="4" t="s">
        <v>63</v>
      </c>
      <c r="D9" s="5"/>
      <c r="E9" s="5"/>
      <c r="F9" s="5"/>
      <c r="G9" s="5"/>
      <c r="H9" s="5"/>
      <c r="K9" s="10"/>
      <c r="O9" s="10">
        <v>52.5</v>
      </c>
      <c r="V9" s="10"/>
      <c r="W9" s="61">
        <f>SUM(I9:V9)</f>
        <v>52.5</v>
      </c>
    </row>
    <row r="10" spans="1:23" x14ac:dyDescent="0.25">
      <c r="A10" s="59">
        <v>43972</v>
      </c>
      <c r="B10" s="82" t="s">
        <v>51</v>
      </c>
      <c r="C10" s="24" t="s">
        <v>62</v>
      </c>
      <c r="D10" s="24"/>
      <c r="E10" s="24"/>
      <c r="F10" s="24"/>
      <c r="G10" s="31"/>
      <c r="H10" s="24"/>
      <c r="I10" s="10">
        <v>246.4</v>
      </c>
      <c r="J10" s="63"/>
      <c r="W10" s="61">
        <f>SUM(I10:V10)</f>
        <v>246.4</v>
      </c>
    </row>
    <row r="11" spans="1:23" x14ac:dyDescent="0.25">
      <c r="A11" s="59">
        <v>43972</v>
      </c>
      <c r="B11" s="82" t="s">
        <v>51</v>
      </c>
      <c r="C11" s="24" t="s">
        <v>81</v>
      </c>
      <c r="D11" s="24"/>
      <c r="E11" s="24"/>
      <c r="F11" s="24"/>
      <c r="G11" s="31"/>
      <c r="H11" s="24"/>
      <c r="I11" s="10">
        <v>61.6</v>
      </c>
      <c r="J11" s="63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61">
        <f>SUM(I11:V11)</f>
        <v>61.6</v>
      </c>
    </row>
    <row r="12" spans="1:23" x14ac:dyDescent="0.25">
      <c r="A12" s="59">
        <v>43972</v>
      </c>
      <c r="B12" s="82" t="s">
        <v>51</v>
      </c>
      <c r="C12" s="24" t="s">
        <v>64</v>
      </c>
      <c r="D12" s="24"/>
      <c r="E12" s="24"/>
      <c r="F12" s="24"/>
      <c r="G12" s="31"/>
      <c r="H12" s="24"/>
      <c r="I12" s="10"/>
      <c r="J12" s="63"/>
      <c r="L12" s="56"/>
      <c r="M12" s="56"/>
      <c r="N12" s="56"/>
      <c r="O12" s="56">
        <v>70</v>
      </c>
      <c r="P12" s="56"/>
      <c r="Q12" s="56"/>
      <c r="R12" s="56"/>
      <c r="S12" s="56"/>
      <c r="T12" s="56"/>
      <c r="U12" s="56"/>
      <c r="V12" s="56"/>
      <c r="W12" s="61">
        <f>SUM(I12:V12)</f>
        <v>70</v>
      </c>
    </row>
    <row r="13" spans="1:23" ht="15.75" x14ac:dyDescent="0.25">
      <c r="A13" s="59">
        <v>44000</v>
      </c>
      <c r="B13" s="82" t="s">
        <v>51</v>
      </c>
      <c r="C13" s="4" t="s">
        <v>55</v>
      </c>
      <c r="D13" s="24"/>
      <c r="E13" s="24"/>
      <c r="F13" s="24"/>
      <c r="G13" s="24"/>
      <c r="H13" s="24"/>
      <c r="K13" s="10"/>
      <c r="L13" s="56"/>
      <c r="M13" s="56"/>
      <c r="N13" s="56"/>
      <c r="O13" s="21">
        <v>105</v>
      </c>
      <c r="P13" s="56"/>
      <c r="Q13" s="56"/>
      <c r="R13" s="56"/>
      <c r="S13" s="56"/>
      <c r="T13" s="56"/>
      <c r="U13" s="56"/>
      <c r="V13" s="21">
        <v>31.5</v>
      </c>
      <c r="W13" s="61">
        <f t="shared" si="0"/>
        <v>136.5</v>
      </c>
    </row>
    <row r="14" spans="1:23" x14ac:dyDescent="0.25">
      <c r="A14" s="59">
        <v>44000</v>
      </c>
      <c r="B14" s="82" t="s">
        <v>51</v>
      </c>
      <c r="C14" s="24" t="s">
        <v>53</v>
      </c>
      <c r="D14" s="24"/>
      <c r="E14" s="24"/>
      <c r="F14" s="24"/>
      <c r="G14" s="31"/>
      <c r="H14" s="24"/>
      <c r="I14" s="24"/>
      <c r="J14" s="63"/>
      <c r="L14" s="56"/>
      <c r="M14" s="10">
        <v>130</v>
      </c>
      <c r="N14" s="56"/>
      <c r="O14" s="56"/>
      <c r="P14" s="56"/>
      <c r="Q14" s="56"/>
      <c r="R14" s="56"/>
      <c r="S14" s="56"/>
      <c r="T14" s="56"/>
      <c r="U14" s="56"/>
      <c r="V14" s="56"/>
      <c r="W14" s="61">
        <f t="shared" si="0"/>
        <v>130</v>
      </c>
    </row>
    <row r="15" spans="1:23" x14ac:dyDescent="0.25">
      <c r="A15" s="59">
        <v>44000</v>
      </c>
      <c r="B15" s="82" t="s">
        <v>51</v>
      </c>
      <c r="C15" s="24" t="s">
        <v>52</v>
      </c>
      <c r="D15" s="24"/>
      <c r="E15" s="24"/>
      <c r="F15" s="24"/>
      <c r="G15" s="31"/>
      <c r="H15" s="24"/>
      <c r="I15" s="10">
        <v>246.4</v>
      </c>
      <c r="J15" s="63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61">
        <f t="shared" si="0"/>
        <v>246.4</v>
      </c>
    </row>
    <row r="16" spans="1:23" x14ac:dyDescent="0.25">
      <c r="A16" s="59">
        <v>44000</v>
      </c>
      <c r="B16" s="82" t="s">
        <v>51</v>
      </c>
      <c r="C16" s="24" t="s">
        <v>81</v>
      </c>
      <c r="D16" s="24"/>
      <c r="E16" s="24"/>
      <c r="F16" s="24"/>
      <c r="G16" s="31"/>
      <c r="H16" s="24"/>
      <c r="I16" s="10">
        <v>61.6</v>
      </c>
      <c r="J16" s="63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61">
        <f t="shared" si="0"/>
        <v>61.6</v>
      </c>
    </row>
    <row r="17" spans="1:24" ht="15.75" x14ac:dyDescent="0.25">
      <c r="A17" s="59">
        <v>44028</v>
      </c>
      <c r="B17" s="72" t="s">
        <v>51</v>
      </c>
      <c r="C17" s="4" t="s">
        <v>65</v>
      </c>
      <c r="I17" s="56"/>
      <c r="J17" s="56"/>
      <c r="L17" s="56"/>
      <c r="M17" s="56"/>
      <c r="N17" s="56"/>
      <c r="O17" s="56"/>
      <c r="P17" s="56"/>
      <c r="Q17" s="56">
        <v>30</v>
      </c>
      <c r="R17" s="56"/>
      <c r="S17" s="56"/>
      <c r="T17" s="56"/>
      <c r="U17" s="56"/>
      <c r="V17" s="56"/>
      <c r="W17" s="61">
        <f t="shared" si="0"/>
        <v>30</v>
      </c>
    </row>
    <row r="18" spans="1:24" ht="15.75" x14ac:dyDescent="0.25">
      <c r="A18" s="59">
        <v>44028</v>
      </c>
      <c r="B18" s="72" t="s">
        <v>51</v>
      </c>
      <c r="C18" s="4" t="s">
        <v>58</v>
      </c>
      <c r="I18" s="56"/>
      <c r="J18" s="56"/>
      <c r="L18" s="56">
        <v>384.65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61">
        <f t="shared" si="0"/>
        <v>384.65</v>
      </c>
    </row>
    <row r="19" spans="1:24" ht="15.75" x14ac:dyDescent="0.25">
      <c r="A19" s="59">
        <v>44028</v>
      </c>
      <c r="B19" s="72" t="s">
        <v>51</v>
      </c>
      <c r="C19" s="4" t="s">
        <v>57</v>
      </c>
      <c r="I19" s="56"/>
      <c r="J19" s="56"/>
      <c r="L19" s="56"/>
      <c r="M19" s="56"/>
      <c r="N19" s="56"/>
      <c r="O19" s="56"/>
      <c r="P19" s="56"/>
      <c r="Q19" s="56"/>
      <c r="R19" s="56"/>
      <c r="S19" s="56">
        <v>143.88</v>
      </c>
      <c r="T19" s="56"/>
      <c r="U19" s="56"/>
      <c r="V19" s="56"/>
      <c r="W19" s="61">
        <f t="shared" si="0"/>
        <v>143.88</v>
      </c>
    </row>
    <row r="20" spans="1:24" x14ac:dyDescent="0.25">
      <c r="A20" s="59">
        <v>44028</v>
      </c>
      <c r="B20" s="72" t="s">
        <v>51</v>
      </c>
      <c r="C20" s="55" t="s">
        <v>71</v>
      </c>
      <c r="I20" s="84">
        <v>246.4</v>
      </c>
      <c r="L20" s="56"/>
      <c r="M20" s="56"/>
      <c r="N20" s="56"/>
      <c r="O20" s="56"/>
      <c r="P20" s="56"/>
      <c r="Q20" s="56"/>
      <c r="S20" s="56"/>
      <c r="T20" s="56"/>
      <c r="U20" s="56"/>
      <c r="V20" s="56"/>
      <c r="W20" s="61">
        <f t="shared" si="0"/>
        <v>246.4</v>
      </c>
    </row>
    <row r="21" spans="1:24" x14ac:dyDescent="0.25">
      <c r="A21" s="59">
        <v>44028</v>
      </c>
      <c r="B21" s="72" t="s">
        <v>51</v>
      </c>
      <c r="C21" s="24" t="s">
        <v>81</v>
      </c>
      <c r="I21" s="84">
        <v>61.6</v>
      </c>
      <c r="W21" s="61">
        <f>SUM(I21:V21)</f>
        <v>61.6</v>
      </c>
    </row>
    <row r="22" spans="1:24" x14ac:dyDescent="0.25">
      <c r="A22" s="59">
        <v>44028</v>
      </c>
      <c r="B22" s="72" t="s">
        <v>51</v>
      </c>
      <c r="C22" s="55" t="s">
        <v>66</v>
      </c>
      <c r="S22" s="84">
        <v>69.5</v>
      </c>
      <c r="T22" s="84"/>
      <c r="W22" s="61">
        <f t="shared" si="0"/>
        <v>69.5</v>
      </c>
    </row>
    <row r="23" spans="1:24" x14ac:dyDescent="0.25">
      <c r="A23" s="59">
        <v>44063</v>
      </c>
      <c r="B23" s="77" t="s">
        <v>51</v>
      </c>
      <c r="C23" s="24" t="s">
        <v>68</v>
      </c>
      <c r="D23" s="24"/>
      <c r="E23" s="24"/>
      <c r="F23" s="24"/>
      <c r="G23" s="24"/>
      <c r="H23" s="24"/>
      <c r="I23" s="24"/>
      <c r="Q23" s="56">
        <v>22.5</v>
      </c>
      <c r="V23" s="24"/>
      <c r="W23" s="61">
        <f>SUM(I23:V23)</f>
        <v>22.5</v>
      </c>
    </row>
    <row r="24" spans="1:24" x14ac:dyDescent="0.25">
      <c r="A24" s="59">
        <v>44063</v>
      </c>
      <c r="B24" s="77" t="s">
        <v>51</v>
      </c>
      <c r="C24" s="24" t="s">
        <v>75</v>
      </c>
      <c r="D24" s="24"/>
      <c r="E24" s="24"/>
      <c r="F24" s="24"/>
      <c r="G24" s="24"/>
      <c r="H24" s="24"/>
      <c r="I24" s="24"/>
      <c r="O24" s="56">
        <v>19.78</v>
      </c>
      <c r="V24" s="24"/>
      <c r="W24" s="61">
        <f>SUM(I24:V24)</f>
        <v>19.78</v>
      </c>
    </row>
    <row r="25" spans="1:24" x14ac:dyDescent="0.25">
      <c r="A25" s="59">
        <v>44063</v>
      </c>
      <c r="B25" s="77" t="s">
        <v>51</v>
      </c>
      <c r="C25" s="24" t="s">
        <v>69</v>
      </c>
      <c r="D25" s="24"/>
      <c r="E25" s="24"/>
      <c r="F25" s="24"/>
      <c r="G25" s="24"/>
      <c r="H25" s="24"/>
      <c r="N25" s="56"/>
      <c r="O25" s="21">
        <v>87.29</v>
      </c>
      <c r="V25" s="21">
        <v>17.46</v>
      </c>
      <c r="W25" s="61">
        <f t="shared" ref="W25" si="1">SUM(I25:V25)</f>
        <v>104.75</v>
      </c>
    </row>
    <row r="26" spans="1:24" x14ac:dyDescent="0.25">
      <c r="A26" s="59">
        <v>44063</v>
      </c>
      <c r="B26" s="77" t="s">
        <v>51</v>
      </c>
      <c r="C26" s="24" t="s">
        <v>78</v>
      </c>
      <c r="D26" s="24"/>
      <c r="E26" s="24"/>
      <c r="F26" s="24"/>
      <c r="G26" s="31"/>
      <c r="H26" s="24"/>
      <c r="I26" s="56">
        <v>246.4</v>
      </c>
      <c r="V26" s="63"/>
      <c r="W26" s="61">
        <f t="shared" ref="W26:W33" si="2">SUM(I26:V26)</f>
        <v>246.4</v>
      </c>
    </row>
    <row r="27" spans="1:24" x14ac:dyDescent="0.25">
      <c r="A27" s="59">
        <v>44063</v>
      </c>
      <c r="B27" s="77" t="s">
        <v>51</v>
      </c>
      <c r="C27" s="24" t="s">
        <v>30</v>
      </c>
      <c r="D27" s="24"/>
      <c r="E27" s="24"/>
      <c r="F27" s="24"/>
      <c r="G27" s="31"/>
      <c r="H27" s="24"/>
      <c r="I27" s="56">
        <v>61.6</v>
      </c>
      <c r="V27" s="63"/>
      <c r="W27" s="61">
        <f t="shared" si="2"/>
        <v>61.6</v>
      </c>
    </row>
    <row r="28" spans="1:24" x14ac:dyDescent="0.25">
      <c r="A28" s="59">
        <v>44063</v>
      </c>
      <c r="B28" s="77" t="s">
        <v>51</v>
      </c>
      <c r="C28" s="24" t="s">
        <v>72</v>
      </c>
      <c r="D28" s="24"/>
      <c r="E28" s="24"/>
      <c r="F28" s="24"/>
      <c r="G28" s="31"/>
      <c r="H28" s="24"/>
      <c r="O28" s="21">
        <v>330</v>
      </c>
      <c r="S28" s="56"/>
      <c r="T28" s="56"/>
      <c r="V28" s="21">
        <v>66</v>
      </c>
      <c r="W28" s="61">
        <f t="shared" si="2"/>
        <v>396</v>
      </c>
    </row>
    <row r="29" spans="1:24" x14ac:dyDescent="0.25">
      <c r="A29" s="59">
        <v>44055</v>
      </c>
      <c r="B29" s="82" t="s">
        <v>73</v>
      </c>
      <c r="C29" s="66" t="s">
        <v>74</v>
      </c>
      <c r="D29" s="24"/>
      <c r="E29" s="24"/>
      <c r="F29" s="24"/>
      <c r="G29" s="31"/>
      <c r="H29" s="24"/>
      <c r="I29" s="24"/>
      <c r="O29" s="56">
        <v>36.75</v>
      </c>
      <c r="P29" s="5"/>
      <c r="Q29" s="5"/>
      <c r="R29" s="5"/>
      <c r="S29" s="5"/>
      <c r="T29" s="5"/>
      <c r="U29" s="5"/>
      <c r="V29" s="63"/>
      <c r="W29" s="61">
        <f t="shared" si="2"/>
        <v>36.75</v>
      </c>
      <c r="X29" s="56"/>
    </row>
    <row r="30" spans="1:24" x14ac:dyDescent="0.25">
      <c r="A30" s="59">
        <v>44141</v>
      </c>
      <c r="B30" s="77" t="s">
        <v>51</v>
      </c>
      <c r="C30" s="66" t="s">
        <v>79</v>
      </c>
      <c r="D30" s="5"/>
      <c r="E30" s="5"/>
      <c r="F30" s="5"/>
      <c r="G30" s="6"/>
      <c r="H30" s="5"/>
      <c r="I30" s="56">
        <v>632.9</v>
      </c>
      <c r="J30" s="7"/>
      <c r="L30" s="56"/>
      <c r="O30" s="5"/>
      <c r="P30" s="5"/>
      <c r="Q30" s="5"/>
      <c r="R30" s="5"/>
      <c r="S30" s="5"/>
      <c r="T30" s="5"/>
      <c r="U30" s="5"/>
      <c r="V30" s="7"/>
      <c r="W30" s="61">
        <f t="shared" si="2"/>
        <v>632.9</v>
      </c>
      <c r="X30" s="56"/>
    </row>
    <row r="31" spans="1:24" x14ac:dyDescent="0.25">
      <c r="A31" s="59">
        <v>44141</v>
      </c>
      <c r="B31" s="77" t="s">
        <v>51</v>
      </c>
      <c r="C31" s="66" t="s">
        <v>80</v>
      </c>
      <c r="D31" s="5"/>
      <c r="E31" s="5"/>
      <c r="F31" s="5"/>
      <c r="G31" s="6"/>
      <c r="H31" s="5"/>
      <c r="I31" s="56">
        <v>166.13</v>
      </c>
      <c r="J31" s="7"/>
      <c r="O31" s="5"/>
      <c r="P31" s="5"/>
      <c r="Q31" s="5"/>
      <c r="R31" s="5"/>
      <c r="S31" s="5"/>
      <c r="T31" s="5"/>
      <c r="U31" s="5"/>
      <c r="V31" s="7"/>
      <c r="W31" s="61">
        <f t="shared" si="2"/>
        <v>166.13</v>
      </c>
      <c r="X31" s="56"/>
    </row>
    <row r="32" spans="1:24" x14ac:dyDescent="0.25">
      <c r="A32" s="59">
        <v>44144</v>
      </c>
      <c r="B32" s="77" t="s">
        <v>51</v>
      </c>
      <c r="C32" s="86" t="s">
        <v>89</v>
      </c>
      <c r="D32" s="77"/>
      <c r="E32" s="77"/>
      <c r="F32" s="77"/>
      <c r="G32" s="77"/>
      <c r="H32" s="77"/>
      <c r="I32" s="56">
        <v>274.38</v>
      </c>
      <c r="J32" s="56"/>
      <c r="K32" s="56"/>
      <c r="M32" s="56"/>
      <c r="O32" s="5"/>
      <c r="P32" s="5"/>
      <c r="Q32" s="5"/>
      <c r="R32" s="5"/>
      <c r="S32" s="5"/>
      <c r="T32" s="5"/>
      <c r="U32" s="5"/>
      <c r="V32" s="7"/>
      <c r="W32" s="61">
        <f t="shared" si="2"/>
        <v>274.38</v>
      </c>
      <c r="X32" s="56"/>
    </row>
    <row r="33" spans="1:23" x14ac:dyDescent="0.25">
      <c r="A33" s="59">
        <v>44144</v>
      </c>
      <c r="B33" s="77" t="s">
        <v>51</v>
      </c>
      <c r="C33" s="86" t="s">
        <v>90</v>
      </c>
      <c r="D33" s="77"/>
      <c r="E33" s="77"/>
      <c r="F33" s="77"/>
      <c r="G33" s="77"/>
      <c r="H33" s="77"/>
      <c r="I33" s="56">
        <v>68.599999999999994</v>
      </c>
      <c r="J33" s="56"/>
      <c r="K33" s="56"/>
      <c r="U33" s="56"/>
      <c r="V33" s="56"/>
      <c r="W33" s="61">
        <f t="shared" si="2"/>
        <v>68.599999999999994</v>
      </c>
    </row>
    <row r="34" spans="1:23" x14ac:dyDescent="0.25">
      <c r="A34" s="59">
        <v>44141</v>
      </c>
      <c r="B34" s="77" t="s">
        <v>51</v>
      </c>
      <c r="C34" s="87" t="s">
        <v>83</v>
      </c>
      <c r="D34" s="77"/>
      <c r="E34" s="77"/>
      <c r="F34" s="77"/>
      <c r="G34" s="77"/>
      <c r="H34" s="77"/>
      <c r="I34" s="56"/>
      <c r="J34" s="56">
        <v>90.6</v>
      </c>
      <c r="K34" s="56"/>
      <c r="O34" s="61"/>
      <c r="V34" s="56"/>
      <c r="W34" s="61">
        <f t="shared" ref="W34:W68" si="3">SUM(I34:V34)</f>
        <v>90.6</v>
      </c>
    </row>
    <row r="35" spans="1:23" x14ac:dyDescent="0.25">
      <c r="A35" s="59">
        <v>44520</v>
      </c>
      <c r="B35" s="77" t="s">
        <v>51</v>
      </c>
      <c r="C35" s="87" t="s">
        <v>88</v>
      </c>
      <c r="D35" s="77"/>
      <c r="E35" s="77"/>
      <c r="F35" s="77"/>
      <c r="G35" s="77"/>
      <c r="H35" s="77"/>
      <c r="I35" s="56"/>
      <c r="J35" s="56"/>
      <c r="K35" s="56">
        <v>9.4</v>
      </c>
      <c r="V35" s="56"/>
      <c r="W35" s="61">
        <f t="shared" si="3"/>
        <v>9.4</v>
      </c>
    </row>
    <row r="36" spans="1:23" x14ac:dyDescent="0.25">
      <c r="A36" s="59">
        <v>44520</v>
      </c>
      <c r="B36" s="77" t="s">
        <v>51</v>
      </c>
      <c r="C36" s="87" t="s">
        <v>111</v>
      </c>
      <c r="D36" s="5"/>
      <c r="E36" s="5"/>
      <c r="F36" s="5"/>
      <c r="G36" s="6"/>
      <c r="H36" s="5"/>
      <c r="I36" s="56">
        <v>274.38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61">
        <f t="shared" si="3"/>
        <v>274.38</v>
      </c>
    </row>
    <row r="37" spans="1:23" x14ac:dyDescent="0.25">
      <c r="A37" s="59">
        <v>44520</v>
      </c>
      <c r="B37" s="77" t="s">
        <v>51</v>
      </c>
      <c r="C37" s="87" t="s">
        <v>90</v>
      </c>
      <c r="D37" s="5"/>
      <c r="E37" s="5"/>
      <c r="F37" s="5"/>
      <c r="G37" s="6"/>
      <c r="H37" s="5"/>
      <c r="I37" s="56">
        <v>68.599999999999994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61">
        <f t="shared" si="3"/>
        <v>68.599999999999994</v>
      </c>
    </row>
    <row r="38" spans="1:23" x14ac:dyDescent="0.25">
      <c r="A38" s="59">
        <v>44520</v>
      </c>
      <c r="B38" s="77" t="s">
        <v>51</v>
      </c>
      <c r="C38" s="87" t="s">
        <v>112</v>
      </c>
      <c r="D38" s="5"/>
      <c r="E38" s="5"/>
      <c r="F38" s="5"/>
      <c r="G38" s="6"/>
      <c r="H38" s="5"/>
      <c r="I38" s="56"/>
      <c r="J38" s="56"/>
      <c r="K38" s="56"/>
      <c r="L38" s="56"/>
      <c r="M38" s="56"/>
      <c r="N38" s="56"/>
      <c r="O38" s="56">
        <v>277.5</v>
      </c>
      <c r="P38" s="56"/>
      <c r="Q38" s="56"/>
      <c r="R38" s="56"/>
      <c r="S38" s="56"/>
      <c r="T38" s="56"/>
      <c r="U38" s="56"/>
      <c r="V38" s="56">
        <v>55.5</v>
      </c>
      <c r="W38" s="61">
        <f t="shared" si="3"/>
        <v>333</v>
      </c>
    </row>
    <row r="39" spans="1:23" x14ac:dyDescent="0.25">
      <c r="A39" s="59">
        <v>44520</v>
      </c>
      <c r="B39" s="77" t="s">
        <v>51</v>
      </c>
      <c r="C39" s="87" t="s">
        <v>113</v>
      </c>
      <c r="D39" s="5"/>
      <c r="E39" s="5"/>
      <c r="F39" s="5"/>
      <c r="G39" s="6"/>
      <c r="H39" s="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>
        <v>20.329999999999998</v>
      </c>
      <c r="U39" s="56"/>
      <c r="V39" s="56">
        <v>3.66</v>
      </c>
      <c r="W39" s="61">
        <f>SUM(J39:V39)</f>
        <v>23.99</v>
      </c>
    </row>
    <row r="40" spans="1:23" x14ac:dyDescent="0.25">
      <c r="A40" s="59">
        <v>44520</v>
      </c>
      <c r="B40" s="77" t="s">
        <v>51</v>
      </c>
      <c r="C40" s="87" t="s">
        <v>114</v>
      </c>
      <c r="D40" s="5"/>
      <c r="E40" s="5"/>
      <c r="F40" s="5"/>
      <c r="G40" s="6"/>
      <c r="H40" s="5"/>
      <c r="I40" s="56"/>
      <c r="J40" s="56"/>
      <c r="K40" s="56">
        <v>4.0999999999999996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61">
        <f t="shared" si="3"/>
        <v>4.0999999999999996</v>
      </c>
    </row>
    <row r="41" spans="1:23" x14ac:dyDescent="0.25">
      <c r="A41" s="59">
        <v>44221</v>
      </c>
      <c r="B41" s="77" t="s">
        <v>51</v>
      </c>
      <c r="C41" s="88" t="s">
        <v>96</v>
      </c>
      <c r="D41" s="5"/>
      <c r="E41" s="5"/>
      <c r="F41" s="5"/>
      <c r="G41" s="6"/>
      <c r="H41" s="5"/>
      <c r="I41" s="56">
        <v>548.76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1">
        <f>SUM(I41:V41)</f>
        <v>548.76</v>
      </c>
    </row>
    <row r="42" spans="1:23" x14ac:dyDescent="0.25">
      <c r="A42" s="59">
        <v>44221</v>
      </c>
      <c r="B42" s="77" t="s">
        <v>51</v>
      </c>
      <c r="C42" s="88" t="s">
        <v>98</v>
      </c>
      <c r="D42" s="5"/>
      <c r="E42" s="5"/>
      <c r="F42" s="5"/>
      <c r="G42" s="6"/>
      <c r="H42" s="5"/>
      <c r="I42" s="56">
        <v>137.19999999999999</v>
      </c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61">
        <f>SUM(I42:V42)</f>
        <v>137.19999999999999</v>
      </c>
    </row>
    <row r="43" spans="1:23" x14ac:dyDescent="0.25">
      <c r="A43" s="59">
        <v>44221</v>
      </c>
      <c r="B43" s="77" t="s">
        <v>51</v>
      </c>
      <c r="C43" s="88" t="s">
        <v>93</v>
      </c>
      <c r="D43" s="5"/>
      <c r="E43" s="5"/>
      <c r="F43" s="5"/>
      <c r="G43" s="6"/>
      <c r="H43" s="5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>
        <v>52.5</v>
      </c>
      <c r="T43" s="56"/>
      <c r="U43" s="56"/>
      <c r="V43" s="56"/>
      <c r="W43" s="61">
        <f t="shared" si="3"/>
        <v>52.5</v>
      </c>
    </row>
    <row r="44" spans="1:23" x14ac:dyDescent="0.25">
      <c r="A44" s="59">
        <v>44221</v>
      </c>
      <c r="B44" s="77" t="s">
        <v>51</v>
      </c>
      <c r="C44" s="66" t="s">
        <v>94</v>
      </c>
      <c r="D44" s="5"/>
      <c r="E44" s="5"/>
      <c r="F44" s="5"/>
      <c r="G44" s="6"/>
      <c r="H44" s="5"/>
      <c r="I44" s="56"/>
      <c r="J44" s="56"/>
      <c r="K44" s="56"/>
      <c r="L44" s="56"/>
      <c r="M44" s="56"/>
      <c r="N44" s="56">
        <v>34.67</v>
      </c>
      <c r="O44" s="56"/>
      <c r="P44" s="56"/>
      <c r="Q44" s="56"/>
      <c r="R44" s="56"/>
      <c r="S44" s="56"/>
      <c r="T44" s="56"/>
      <c r="U44" s="56"/>
      <c r="V44" s="56"/>
      <c r="W44" s="61">
        <f t="shared" si="3"/>
        <v>34.67</v>
      </c>
    </row>
    <row r="45" spans="1:23" x14ac:dyDescent="0.25">
      <c r="A45" s="59">
        <v>44221</v>
      </c>
      <c r="B45" s="77" t="s">
        <v>51</v>
      </c>
      <c r="C45" s="66" t="s">
        <v>95</v>
      </c>
      <c r="D45" s="5"/>
      <c r="E45" s="5"/>
      <c r="F45" s="5"/>
      <c r="G45" s="6"/>
      <c r="H45" s="5"/>
      <c r="I45" s="56"/>
      <c r="J45" s="56">
        <v>100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>
        <v>20</v>
      </c>
      <c r="W45" s="61">
        <f t="shared" si="3"/>
        <v>120</v>
      </c>
    </row>
    <row r="46" spans="1:23" x14ac:dyDescent="0.25">
      <c r="A46" s="59">
        <v>44221</v>
      </c>
      <c r="B46" s="77" t="s">
        <v>51</v>
      </c>
      <c r="C46" s="66" t="s">
        <v>99</v>
      </c>
      <c r="D46" s="5"/>
      <c r="E46" s="5"/>
      <c r="F46" s="5"/>
      <c r="G46" s="6"/>
      <c r="H46" s="5"/>
      <c r="I46" s="56"/>
      <c r="J46" s="56"/>
      <c r="K46" s="56"/>
      <c r="L46" s="56"/>
      <c r="M46" s="56">
        <v>200</v>
      </c>
      <c r="N46" s="56"/>
      <c r="O46" s="56"/>
      <c r="P46" s="56"/>
      <c r="Q46" s="56"/>
      <c r="R46" s="56"/>
      <c r="S46" s="56"/>
      <c r="T46" s="56"/>
      <c r="U46" s="56"/>
      <c r="V46" s="56">
        <v>40</v>
      </c>
      <c r="W46" s="61">
        <f t="shared" si="3"/>
        <v>240</v>
      </c>
    </row>
    <row r="47" spans="1:23" ht="15.75" x14ac:dyDescent="0.25">
      <c r="A47" s="59">
        <v>44221</v>
      </c>
      <c r="B47" s="77" t="s">
        <v>51</v>
      </c>
      <c r="C47" s="23" t="s">
        <v>104</v>
      </c>
      <c r="D47" s="24"/>
      <c r="E47" s="24"/>
      <c r="F47" s="24"/>
      <c r="G47" s="31"/>
      <c r="H47" s="24"/>
      <c r="I47" s="56"/>
      <c r="J47" s="56"/>
      <c r="K47" s="56"/>
      <c r="L47" s="56"/>
      <c r="M47" s="56"/>
      <c r="N47" s="56"/>
      <c r="O47" s="56"/>
      <c r="P47" s="56"/>
      <c r="Q47" s="56">
        <v>48</v>
      </c>
      <c r="R47" s="56"/>
      <c r="S47" s="56"/>
      <c r="T47" s="56"/>
      <c r="U47" s="56"/>
      <c r="V47" s="56"/>
      <c r="W47" s="61">
        <f t="shared" si="3"/>
        <v>48</v>
      </c>
    </row>
    <row r="48" spans="1:23" x14ac:dyDescent="0.25">
      <c r="A48" s="59">
        <v>44249</v>
      </c>
      <c r="B48" s="77" t="s">
        <v>51</v>
      </c>
      <c r="C48" s="24" t="s">
        <v>101</v>
      </c>
      <c r="D48" s="5"/>
      <c r="E48" s="5"/>
      <c r="F48" s="5"/>
      <c r="G48" s="6"/>
      <c r="H48" s="5"/>
      <c r="I48" s="56">
        <v>274.38</v>
      </c>
      <c r="L48" s="10"/>
      <c r="M48"/>
      <c r="N48" s="5"/>
      <c r="V48" s="7"/>
      <c r="W48" s="61">
        <f>SUM(I48:V48)</f>
        <v>274.38</v>
      </c>
    </row>
    <row r="49" spans="1:23" x14ac:dyDescent="0.25">
      <c r="A49" s="59">
        <v>44249</v>
      </c>
      <c r="B49" s="77" t="s">
        <v>51</v>
      </c>
      <c r="C49" s="24" t="s">
        <v>102</v>
      </c>
      <c r="D49" s="5"/>
      <c r="E49" s="5"/>
      <c r="F49" s="5"/>
      <c r="G49" s="6"/>
      <c r="H49" s="5"/>
      <c r="I49" s="56">
        <v>68.599999999999994</v>
      </c>
      <c r="L49" s="10"/>
      <c r="M49"/>
      <c r="N49" s="5"/>
      <c r="V49" s="7"/>
      <c r="W49" s="61">
        <f>SUM(I49:V49)</f>
        <v>68.599999999999994</v>
      </c>
    </row>
    <row r="50" spans="1:23" x14ac:dyDescent="0.25">
      <c r="A50" s="59">
        <v>44249</v>
      </c>
      <c r="B50" s="77" t="s">
        <v>51</v>
      </c>
      <c r="C50" s="24" t="s">
        <v>100</v>
      </c>
      <c r="D50" s="5"/>
      <c r="E50" s="5"/>
      <c r="F50" s="5"/>
      <c r="G50" s="6"/>
      <c r="H50" s="5"/>
      <c r="P50" s="56">
        <v>34.72</v>
      </c>
      <c r="V50" s="56">
        <v>6.94</v>
      </c>
      <c r="W50" s="61">
        <f>SUM(J50:V50)</f>
        <v>41.66</v>
      </c>
    </row>
    <row r="51" spans="1:23" x14ac:dyDescent="0.25">
      <c r="A51" s="59">
        <v>44265</v>
      </c>
      <c r="B51" s="77" t="s">
        <v>51</v>
      </c>
      <c r="C51" s="24" t="s">
        <v>105</v>
      </c>
      <c r="D51" s="5"/>
      <c r="E51" s="5"/>
      <c r="F51" s="5"/>
      <c r="G51" s="6"/>
      <c r="H51" s="5"/>
      <c r="M51" s="56"/>
      <c r="U51" s="56">
        <v>129.99</v>
      </c>
      <c r="V51" s="56">
        <v>26</v>
      </c>
      <c r="W51" s="61">
        <f>SUM(J51:V51)</f>
        <v>155.99</v>
      </c>
    </row>
    <row r="52" spans="1:23" x14ac:dyDescent="0.25">
      <c r="A52" s="59">
        <v>44279</v>
      </c>
      <c r="B52" s="77" t="s">
        <v>51</v>
      </c>
      <c r="C52" s="24" t="s">
        <v>107</v>
      </c>
      <c r="G52" s="62"/>
      <c r="I52" s="56">
        <v>274.38</v>
      </c>
      <c r="J52" s="68"/>
      <c r="Q52" s="56"/>
      <c r="R52" s="56"/>
      <c r="V52" s="56"/>
      <c r="W52" s="61">
        <f t="shared" si="3"/>
        <v>274.38</v>
      </c>
    </row>
    <row r="53" spans="1:23" x14ac:dyDescent="0.25">
      <c r="A53" s="59">
        <v>44279</v>
      </c>
      <c r="B53" s="58" t="s">
        <v>51</v>
      </c>
      <c r="C53" s="24" t="s">
        <v>102</v>
      </c>
      <c r="G53" s="62"/>
      <c r="H53" s="56"/>
      <c r="I53" s="56">
        <v>68.599999999999994</v>
      </c>
      <c r="J53" s="68"/>
      <c r="L53" s="56"/>
      <c r="V53" s="56"/>
      <c r="W53" s="61">
        <f t="shared" si="3"/>
        <v>68.599999999999994</v>
      </c>
    </row>
    <row r="54" spans="1:23" ht="15.75" x14ac:dyDescent="0.25">
      <c r="A54" s="59"/>
      <c r="B54" s="58"/>
      <c r="C54" s="4"/>
      <c r="G54" s="62"/>
      <c r="J54" s="68"/>
      <c r="V54" s="56"/>
      <c r="W54" s="61">
        <f t="shared" si="3"/>
        <v>0</v>
      </c>
    </row>
    <row r="55" spans="1:23" ht="15.75" x14ac:dyDescent="0.25">
      <c r="A55" s="59"/>
      <c r="B55" s="58"/>
      <c r="C55" s="4"/>
      <c r="G55" s="62"/>
      <c r="J55" s="68"/>
      <c r="V55" s="56"/>
      <c r="W55" s="61">
        <f t="shared" si="3"/>
        <v>0</v>
      </c>
    </row>
    <row r="56" spans="1:23" ht="15.75" x14ac:dyDescent="0.25">
      <c r="A56" s="59"/>
      <c r="B56" s="58"/>
      <c r="C56" s="4"/>
      <c r="G56" s="62"/>
      <c r="J56" s="56"/>
      <c r="K56" s="56"/>
      <c r="V56" s="56"/>
      <c r="W56" s="61">
        <f t="shared" si="3"/>
        <v>0</v>
      </c>
    </row>
    <row r="57" spans="1:23" ht="15.75" x14ac:dyDescent="0.25">
      <c r="A57" s="59"/>
      <c r="B57" s="58"/>
      <c r="C57" s="4"/>
      <c r="G57" s="62"/>
      <c r="J57" s="68"/>
      <c r="V57" s="56"/>
      <c r="W57" s="61">
        <f t="shared" si="3"/>
        <v>0</v>
      </c>
    </row>
    <row r="58" spans="1:23" ht="15.75" x14ac:dyDescent="0.25">
      <c r="A58" s="59"/>
      <c r="B58" s="58"/>
      <c r="C58" s="4"/>
      <c r="G58" s="62"/>
      <c r="I58" s="56"/>
      <c r="J58" s="56"/>
      <c r="W58" s="61">
        <f t="shared" si="3"/>
        <v>0</v>
      </c>
    </row>
    <row r="59" spans="1:23" ht="15.75" x14ac:dyDescent="0.25">
      <c r="A59" s="59"/>
      <c r="B59" s="58"/>
      <c r="C59" s="4"/>
      <c r="G59" s="62"/>
      <c r="J59" s="68"/>
      <c r="V59" s="56"/>
      <c r="W59" s="61">
        <f t="shared" si="3"/>
        <v>0</v>
      </c>
    </row>
    <row r="60" spans="1:23" ht="15.75" x14ac:dyDescent="0.25">
      <c r="A60" s="59"/>
      <c r="B60" s="58"/>
      <c r="C60" s="4"/>
      <c r="G60" s="62"/>
      <c r="I60" s="56"/>
      <c r="J60" s="68"/>
      <c r="V60" s="56"/>
      <c r="W60" s="61">
        <f t="shared" si="3"/>
        <v>0</v>
      </c>
    </row>
    <row r="61" spans="1:23" ht="15.75" x14ac:dyDescent="0.25">
      <c r="A61" s="59"/>
      <c r="B61" s="58"/>
      <c r="C61" s="4"/>
      <c r="G61" s="62"/>
      <c r="J61" s="56"/>
      <c r="V61" s="56"/>
      <c r="W61" s="61">
        <f t="shared" si="3"/>
        <v>0</v>
      </c>
    </row>
    <row r="62" spans="1:23" ht="15.75" x14ac:dyDescent="0.25">
      <c r="A62" s="59"/>
      <c r="B62" s="58"/>
      <c r="C62" s="4"/>
      <c r="G62" s="62"/>
      <c r="J62" s="68"/>
      <c r="V62" s="56"/>
      <c r="W62" s="61">
        <f t="shared" si="3"/>
        <v>0</v>
      </c>
    </row>
    <row r="63" spans="1:23" x14ac:dyDescent="0.25">
      <c r="A63" s="59"/>
      <c r="B63" s="58"/>
      <c r="G63" s="62"/>
      <c r="J63" s="56"/>
      <c r="Q63" s="56"/>
      <c r="R63" s="56"/>
      <c r="V63" s="56"/>
      <c r="W63" s="61">
        <f t="shared" si="3"/>
        <v>0</v>
      </c>
    </row>
    <row r="64" spans="1:23" x14ac:dyDescent="0.25">
      <c r="A64" s="59"/>
      <c r="B64" s="58"/>
      <c r="G64" s="62"/>
      <c r="J64" s="68"/>
      <c r="V64" s="56"/>
      <c r="W64" s="61">
        <f t="shared" si="3"/>
        <v>0</v>
      </c>
    </row>
    <row r="65" spans="1:23" ht="15.75" x14ac:dyDescent="0.25">
      <c r="A65" s="60"/>
      <c r="B65" s="67"/>
      <c r="C65" s="4"/>
      <c r="I65" s="56"/>
      <c r="J65" s="68"/>
      <c r="V65" s="56"/>
      <c r="W65" s="61">
        <f t="shared" si="3"/>
        <v>0</v>
      </c>
    </row>
    <row r="66" spans="1:23" ht="15.75" x14ac:dyDescent="0.25">
      <c r="A66" s="59"/>
      <c r="B66" s="58"/>
      <c r="C66" s="4"/>
      <c r="J66" s="68"/>
      <c r="V66" s="56"/>
      <c r="W66" s="61">
        <f t="shared" si="3"/>
        <v>0</v>
      </c>
    </row>
    <row r="67" spans="1:23" ht="15.75" x14ac:dyDescent="0.25">
      <c r="A67" s="59"/>
      <c r="B67" s="58"/>
      <c r="C67" s="4"/>
      <c r="I67" s="56"/>
      <c r="Q67" s="56"/>
      <c r="R67" s="56"/>
      <c r="V67" s="56"/>
      <c r="W67" s="61">
        <f t="shared" si="3"/>
        <v>0</v>
      </c>
    </row>
    <row r="68" spans="1:23" ht="15.75" x14ac:dyDescent="0.25">
      <c r="A68" s="64"/>
      <c r="B68" s="24"/>
      <c r="C68" s="23"/>
      <c r="D68" s="24"/>
      <c r="E68" s="24"/>
      <c r="F68" s="24"/>
      <c r="G68" s="24"/>
      <c r="H68" s="24"/>
      <c r="I68" s="24"/>
      <c r="Q68" s="56"/>
      <c r="R68" s="56"/>
      <c r="V68" s="56"/>
      <c r="W68" s="61">
        <f t="shared" si="3"/>
        <v>0</v>
      </c>
    </row>
    <row r="69" spans="1:23" ht="15.75" x14ac:dyDescent="0.25">
      <c r="A69" s="32"/>
      <c r="B69" s="65"/>
      <c r="C69" s="23"/>
      <c r="D69" s="24"/>
      <c r="E69" s="24"/>
      <c r="F69" s="24"/>
      <c r="G69" s="24"/>
      <c r="H69" s="24"/>
      <c r="I69" s="20"/>
      <c r="Q69" s="56"/>
      <c r="R69" s="56"/>
      <c r="V69" s="20"/>
      <c r="W69" s="61">
        <f t="shared" ref="W69:W100" si="4">SUM(I69:V69)</f>
        <v>0</v>
      </c>
    </row>
    <row r="70" spans="1:23" ht="15.75" x14ac:dyDescent="0.25">
      <c r="A70" s="32"/>
      <c r="B70" s="65"/>
      <c r="C70" s="23"/>
      <c r="D70" s="24"/>
      <c r="E70" s="24"/>
      <c r="F70" s="24"/>
      <c r="G70" s="24"/>
      <c r="H70" s="24"/>
      <c r="I70" s="24"/>
      <c r="Q70" s="20"/>
      <c r="R70" s="20"/>
      <c r="V70" s="20"/>
      <c r="W70" s="61">
        <f t="shared" si="4"/>
        <v>0</v>
      </c>
    </row>
    <row r="71" spans="1:23" x14ac:dyDescent="0.25">
      <c r="A71" s="32"/>
      <c r="B71" s="65"/>
      <c r="C71"/>
      <c r="D71" s="24"/>
      <c r="E71" s="24"/>
      <c r="F71" s="24"/>
      <c r="G71" s="24"/>
      <c r="H71" s="24"/>
      <c r="V71" s="20"/>
      <c r="W71" s="61">
        <f t="shared" si="4"/>
        <v>0</v>
      </c>
    </row>
    <row r="72" spans="1:23" ht="15.75" x14ac:dyDescent="0.25">
      <c r="A72" s="32"/>
      <c r="B72" s="65"/>
      <c r="C72" s="23"/>
      <c r="D72" s="24"/>
      <c r="E72" s="24"/>
      <c r="F72" s="24"/>
      <c r="G72" s="24"/>
      <c r="H72" s="24"/>
      <c r="I72" s="24"/>
      <c r="K72" s="20"/>
      <c r="V72" s="20"/>
      <c r="W72" s="61">
        <f t="shared" si="4"/>
        <v>0</v>
      </c>
    </row>
    <row r="73" spans="1:23" ht="15.75" x14ac:dyDescent="0.25">
      <c r="A73" s="32"/>
      <c r="B73" s="65"/>
      <c r="C73" s="23"/>
      <c r="D73" s="24"/>
      <c r="E73" s="24"/>
      <c r="F73" s="24"/>
      <c r="G73" s="31"/>
      <c r="H73" s="24"/>
      <c r="I73" s="24"/>
      <c r="J73" s="61"/>
      <c r="V73" s="63"/>
      <c r="W73" s="61">
        <f t="shared" si="4"/>
        <v>0</v>
      </c>
    </row>
    <row r="74" spans="1:23" ht="15.75" x14ac:dyDescent="0.25">
      <c r="A74" s="32"/>
      <c r="B74" s="65"/>
      <c r="C74" s="23"/>
      <c r="D74" s="24"/>
      <c r="E74" s="24"/>
      <c r="F74" s="24"/>
      <c r="G74" s="31"/>
      <c r="H74" s="24"/>
      <c r="I74" s="24"/>
      <c r="V74" s="63"/>
      <c r="W74" s="61">
        <f t="shared" si="4"/>
        <v>0</v>
      </c>
    </row>
    <row r="75" spans="1:23" ht="15.75" x14ac:dyDescent="0.25">
      <c r="A75" s="32"/>
      <c r="B75" s="65"/>
      <c r="C75" s="23"/>
      <c r="D75" s="24"/>
      <c r="E75" s="24"/>
      <c r="F75" s="24"/>
      <c r="G75" s="31"/>
      <c r="H75" s="24"/>
      <c r="I75" s="20"/>
      <c r="V75" s="63"/>
      <c r="W75" s="61">
        <f t="shared" si="4"/>
        <v>0</v>
      </c>
    </row>
    <row r="76" spans="1:23" ht="15.75" x14ac:dyDescent="0.25">
      <c r="A76" s="32"/>
      <c r="B76" s="65"/>
      <c r="C76" s="23"/>
      <c r="D76" s="24"/>
      <c r="E76" s="24"/>
      <c r="F76" s="24"/>
      <c r="G76" s="31"/>
      <c r="H76" s="24"/>
      <c r="I76" s="24"/>
      <c r="V76" s="63"/>
      <c r="W76" s="61">
        <f t="shared" si="4"/>
        <v>0</v>
      </c>
    </row>
    <row r="77" spans="1:23" ht="15.75" x14ac:dyDescent="0.25">
      <c r="A77" s="32"/>
      <c r="B77" s="65"/>
      <c r="C77" s="23"/>
      <c r="D77" s="24"/>
      <c r="E77" s="24"/>
      <c r="F77" s="24"/>
      <c r="G77" s="31"/>
      <c r="H77" s="24"/>
      <c r="I77" s="20"/>
      <c r="V77" s="63"/>
      <c r="W77" s="61">
        <f t="shared" si="4"/>
        <v>0</v>
      </c>
    </row>
    <row r="78" spans="1:23" ht="15.75" x14ac:dyDescent="0.25">
      <c r="A78" s="32"/>
      <c r="B78" s="65"/>
      <c r="C78" s="23"/>
      <c r="D78" s="24"/>
      <c r="E78" s="24"/>
      <c r="F78" s="24"/>
      <c r="G78" s="31"/>
      <c r="H78" s="24"/>
      <c r="I78" s="24"/>
      <c r="V78" s="63"/>
      <c r="W78" s="61">
        <f t="shared" si="4"/>
        <v>0</v>
      </c>
    </row>
    <row r="79" spans="1:23" x14ac:dyDescent="0.25">
      <c r="A79" s="32"/>
      <c r="B79" s="65"/>
      <c r="C79" s="24"/>
      <c r="D79" s="24"/>
      <c r="E79" s="24"/>
      <c r="F79" s="24"/>
      <c r="G79" s="31"/>
      <c r="H79" s="24"/>
      <c r="I79" s="24"/>
      <c r="Q79" s="20"/>
      <c r="R79" s="20"/>
      <c r="V79" s="63"/>
      <c r="W79" s="61">
        <f t="shared" si="4"/>
        <v>0</v>
      </c>
    </row>
    <row r="80" spans="1:23" ht="15.75" x14ac:dyDescent="0.25">
      <c r="A80" s="32"/>
      <c r="B80" s="65"/>
      <c r="C80" s="23"/>
      <c r="D80" s="24"/>
      <c r="E80" s="24"/>
      <c r="F80" s="24"/>
      <c r="G80" s="24"/>
      <c r="H80" s="24"/>
      <c r="I80" s="20"/>
      <c r="J80" s="20"/>
      <c r="V80" s="20"/>
      <c r="W80" s="61">
        <f t="shared" si="4"/>
        <v>0</v>
      </c>
    </row>
    <row r="81" spans="1:23" ht="15.75" x14ac:dyDescent="0.25">
      <c r="A81" s="32"/>
      <c r="B81" s="30"/>
      <c r="C81" s="23"/>
      <c r="D81" s="24"/>
      <c r="E81" s="24"/>
      <c r="F81" s="24"/>
      <c r="G81" s="24"/>
      <c r="H81" s="24"/>
      <c r="I81" s="24"/>
      <c r="J81" s="56"/>
      <c r="V81" s="20"/>
      <c r="W81" s="61">
        <f t="shared" si="4"/>
        <v>0</v>
      </c>
    </row>
    <row r="82" spans="1:23" ht="15.75" x14ac:dyDescent="0.25">
      <c r="A82" s="32"/>
      <c r="B82" s="30"/>
      <c r="C82" s="23"/>
      <c r="D82" s="24"/>
      <c r="E82" s="24"/>
      <c r="F82" s="24"/>
      <c r="G82" s="24"/>
      <c r="H82" s="24"/>
      <c r="I82" s="20"/>
      <c r="J82" s="56"/>
      <c r="V82" s="20"/>
      <c r="W82" s="61">
        <f t="shared" si="4"/>
        <v>0</v>
      </c>
    </row>
    <row r="83" spans="1:23" x14ac:dyDescent="0.25">
      <c r="A83" s="32"/>
      <c r="B83" s="65"/>
      <c r="C83" s="24"/>
      <c r="D83" s="5"/>
      <c r="E83" s="5"/>
      <c r="F83" s="5"/>
      <c r="G83" s="6"/>
      <c r="H83" s="5"/>
      <c r="I83" s="5"/>
      <c r="J83" s="56"/>
      <c r="Q83" s="20"/>
      <c r="R83" s="20"/>
      <c r="V83" s="7"/>
      <c r="W83" s="61">
        <f t="shared" si="4"/>
        <v>0</v>
      </c>
    </row>
    <row r="84" spans="1:23" ht="15.75" x14ac:dyDescent="0.25">
      <c r="A84" s="32"/>
      <c r="B84" s="65"/>
      <c r="C84" s="4"/>
      <c r="D84" s="5"/>
      <c r="E84" s="5"/>
      <c r="F84" s="5"/>
      <c r="G84" s="6"/>
      <c r="H84" s="5"/>
      <c r="I84" s="47"/>
      <c r="J84" s="56"/>
      <c r="V84" s="47"/>
      <c r="W84" s="61">
        <f t="shared" si="4"/>
        <v>0</v>
      </c>
    </row>
    <row r="85" spans="1:23" ht="15.75" x14ac:dyDescent="0.25">
      <c r="A85" s="32"/>
      <c r="B85" s="65"/>
      <c r="C85" s="4"/>
      <c r="D85" s="5"/>
      <c r="E85" s="5"/>
      <c r="F85" s="5"/>
      <c r="G85" s="5"/>
      <c r="H85" s="5"/>
      <c r="I85" s="5"/>
      <c r="V85" s="5"/>
      <c r="W85" s="61">
        <f t="shared" si="4"/>
        <v>0</v>
      </c>
    </row>
    <row r="86" spans="1:23" ht="15.75" x14ac:dyDescent="0.25">
      <c r="A86" s="32"/>
      <c r="B86" s="65"/>
      <c r="C86" s="4"/>
      <c r="D86" s="5"/>
      <c r="E86" s="5"/>
      <c r="F86" s="5"/>
      <c r="G86" s="5"/>
      <c r="H86" s="5"/>
      <c r="I86" s="5"/>
      <c r="J86" s="56"/>
      <c r="V86" s="7"/>
      <c r="W86" s="61">
        <f t="shared" si="4"/>
        <v>0</v>
      </c>
    </row>
    <row r="87" spans="1:23" ht="15.75" x14ac:dyDescent="0.25">
      <c r="A87" s="32"/>
      <c r="B87" s="65"/>
      <c r="C87" s="4"/>
      <c r="D87" s="5"/>
      <c r="E87" s="5"/>
      <c r="F87" s="5"/>
      <c r="G87" s="6"/>
      <c r="H87" s="5"/>
      <c r="I87" s="5"/>
      <c r="J87" s="56"/>
      <c r="V87" s="7"/>
      <c r="W87" s="61">
        <f t="shared" si="4"/>
        <v>0</v>
      </c>
    </row>
    <row r="88" spans="1:23" ht="15.75" x14ac:dyDescent="0.25">
      <c r="A88" s="32"/>
      <c r="B88" s="65"/>
      <c r="C88" s="46"/>
      <c r="D88" s="5"/>
      <c r="E88" s="5"/>
      <c r="F88" s="5"/>
      <c r="G88" s="6"/>
      <c r="H88" s="5"/>
      <c r="J88" s="56"/>
      <c r="V88" s="47"/>
      <c r="W88" s="61">
        <f t="shared" si="4"/>
        <v>0</v>
      </c>
    </row>
    <row r="89" spans="1:23" ht="15.75" x14ac:dyDescent="0.25">
      <c r="A89" s="32"/>
      <c r="B89" s="65"/>
      <c r="C89" s="23"/>
      <c r="D89" s="5"/>
      <c r="E89" s="5"/>
      <c r="F89" s="5"/>
      <c r="G89" s="6"/>
      <c r="H89" s="5"/>
      <c r="I89" s="47"/>
      <c r="J89" s="56"/>
      <c r="V89" s="47"/>
      <c r="W89" s="61">
        <f t="shared" si="4"/>
        <v>0</v>
      </c>
    </row>
    <row r="90" spans="1:23" ht="15.75" x14ac:dyDescent="0.25">
      <c r="A90" s="32"/>
      <c r="B90" s="65"/>
      <c r="C90" s="71"/>
      <c r="D90" s="5"/>
      <c r="E90" s="5"/>
      <c r="F90" s="5"/>
      <c r="G90" s="6"/>
      <c r="H90" s="5"/>
      <c r="Q90" s="56"/>
      <c r="R90" s="56"/>
      <c r="V90" s="47"/>
      <c r="W90" s="61">
        <f t="shared" si="4"/>
        <v>0</v>
      </c>
    </row>
    <row r="91" spans="1:23" ht="15.75" x14ac:dyDescent="0.25">
      <c r="A91" s="32"/>
      <c r="B91" s="65"/>
      <c r="C91" s="71"/>
      <c r="D91" s="5"/>
      <c r="E91" s="5"/>
      <c r="F91" s="5"/>
      <c r="G91" s="6"/>
      <c r="H91" s="5"/>
      <c r="Q91" s="56"/>
      <c r="R91" s="56"/>
      <c r="V91" s="47"/>
      <c r="W91" s="61">
        <f t="shared" si="4"/>
        <v>0</v>
      </c>
    </row>
    <row r="92" spans="1:23" ht="15.75" x14ac:dyDescent="0.25">
      <c r="A92" s="32"/>
      <c r="B92" s="65"/>
      <c r="C92" s="71"/>
      <c r="D92" s="5"/>
      <c r="E92" s="5"/>
      <c r="F92" s="5"/>
      <c r="G92" s="6"/>
      <c r="H92" s="5"/>
      <c r="Q92" s="56"/>
      <c r="R92" s="56"/>
      <c r="V92" s="47"/>
      <c r="W92" s="61">
        <f t="shared" si="4"/>
        <v>0</v>
      </c>
    </row>
    <row r="93" spans="1:23" ht="15.75" x14ac:dyDescent="0.25">
      <c r="A93" s="32"/>
      <c r="B93" s="30"/>
      <c r="C93" s="23"/>
      <c r="D93" s="5"/>
      <c r="E93" s="5"/>
      <c r="F93" s="5"/>
      <c r="G93" s="5"/>
      <c r="H93" s="7"/>
      <c r="I93" s="5"/>
      <c r="J93" s="61"/>
      <c r="V93" s="5"/>
      <c r="W93" s="61">
        <f t="shared" si="4"/>
        <v>0</v>
      </c>
    </row>
    <row r="94" spans="1:23" ht="15.75" x14ac:dyDescent="0.25">
      <c r="A94" s="32"/>
      <c r="B94" s="30"/>
      <c r="C94" s="23"/>
      <c r="D94" s="5"/>
      <c r="E94" s="5"/>
      <c r="F94" s="5"/>
      <c r="G94" s="5"/>
      <c r="H94" s="7"/>
      <c r="I94" s="5"/>
      <c r="J94" s="61"/>
      <c r="V94" s="5"/>
      <c r="W94" s="61">
        <f t="shared" si="4"/>
        <v>0</v>
      </c>
    </row>
    <row r="95" spans="1:23" ht="15.75" x14ac:dyDescent="0.25">
      <c r="A95" s="59"/>
      <c r="B95" s="65"/>
      <c r="C95" s="23"/>
      <c r="J95" s="47"/>
      <c r="Q95" s="56"/>
      <c r="R95" s="56"/>
      <c r="V95" s="47"/>
      <c r="W95" s="61">
        <f t="shared" si="4"/>
        <v>0</v>
      </c>
    </row>
    <row r="96" spans="1:23" ht="15.75" x14ac:dyDescent="0.25">
      <c r="A96" s="59"/>
      <c r="B96" s="58"/>
      <c r="C96" s="4"/>
      <c r="J96" s="61"/>
      <c r="K96" s="56"/>
      <c r="V96" s="56"/>
      <c r="W96" s="61">
        <f t="shared" si="4"/>
        <v>0</v>
      </c>
    </row>
    <row r="97" spans="1:23" ht="15.75" x14ac:dyDescent="0.25">
      <c r="A97" s="59"/>
      <c r="B97" s="30"/>
      <c r="C97" s="23"/>
      <c r="I97" s="56"/>
      <c r="V97" s="56"/>
      <c r="W97" s="61">
        <f t="shared" si="4"/>
        <v>0</v>
      </c>
    </row>
    <row r="98" spans="1:23" ht="15.75" x14ac:dyDescent="0.25">
      <c r="A98" s="59"/>
      <c r="B98" s="30"/>
      <c r="C98" s="23"/>
      <c r="I98" s="56"/>
      <c r="K98" s="56"/>
      <c r="V98" s="56"/>
      <c r="W98" s="61">
        <f t="shared" si="4"/>
        <v>0</v>
      </c>
    </row>
    <row r="99" spans="1:23" ht="15.75" x14ac:dyDescent="0.25">
      <c r="A99" s="59"/>
      <c r="B99" s="58"/>
      <c r="C99" s="4"/>
      <c r="D99" s="4"/>
      <c r="E99" s="4"/>
      <c r="F99" s="4"/>
      <c r="I99" s="56"/>
      <c r="V99" s="56"/>
      <c r="W99" s="61">
        <f t="shared" si="4"/>
        <v>0</v>
      </c>
    </row>
    <row r="100" spans="1:23" ht="15.75" x14ac:dyDescent="0.25">
      <c r="A100" s="59"/>
      <c r="B100" s="58"/>
      <c r="C100" s="4"/>
      <c r="I100" s="56"/>
      <c r="V100" s="56"/>
      <c r="W100" s="61">
        <f t="shared" si="4"/>
        <v>0</v>
      </c>
    </row>
    <row r="101" spans="1:23" ht="15.75" x14ac:dyDescent="0.25">
      <c r="A101" s="59"/>
      <c r="B101" s="58"/>
      <c r="C101" s="4"/>
      <c r="I101" s="56"/>
      <c r="V101" s="56"/>
      <c r="W101" s="61"/>
    </row>
    <row r="102" spans="1:23" ht="15.75" x14ac:dyDescent="0.25">
      <c r="A102" s="59"/>
      <c r="B102" s="58"/>
      <c r="C102" s="4"/>
      <c r="I102" s="56"/>
      <c r="V102" s="56"/>
      <c r="W102" s="61"/>
    </row>
    <row r="103" spans="1:23" ht="15.75" x14ac:dyDescent="0.25">
      <c r="A103" s="59"/>
      <c r="B103" s="58"/>
      <c r="C103" s="4"/>
      <c r="I103" s="56"/>
      <c r="O103" s="56"/>
      <c r="P103" s="56"/>
      <c r="V103" s="56"/>
      <c r="W103" s="61"/>
    </row>
    <row r="104" spans="1:23" ht="15.75" x14ac:dyDescent="0.25">
      <c r="A104" s="59"/>
      <c r="B104" s="58"/>
      <c r="C104" s="4"/>
      <c r="I104" s="56"/>
      <c r="V104" s="56"/>
      <c r="W104" s="61"/>
    </row>
    <row r="105" spans="1:23" ht="15.75" x14ac:dyDescent="0.25">
      <c r="A105" s="59"/>
      <c r="B105" s="58"/>
      <c r="C105" s="4"/>
      <c r="V105" s="56"/>
      <c r="W105" s="61"/>
    </row>
    <row r="106" spans="1:23" ht="15.75" x14ac:dyDescent="0.25">
      <c r="A106" s="59"/>
      <c r="B106" s="58"/>
      <c r="C106" s="4"/>
      <c r="I106" s="56"/>
      <c r="W106" s="61"/>
    </row>
    <row r="107" spans="1:23" ht="15.75" x14ac:dyDescent="0.25">
      <c r="A107" s="59"/>
      <c r="B107" s="58"/>
      <c r="C107" s="4"/>
      <c r="W107" s="61"/>
    </row>
    <row r="108" spans="1:23" ht="15.75" x14ac:dyDescent="0.25">
      <c r="A108" s="59"/>
      <c r="B108" s="58"/>
      <c r="C108" s="4"/>
      <c r="I108" s="56"/>
      <c r="W108" s="61"/>
    </row>
    <row r="109" spans="1:23" ht="15.75" x14ac:dyDescent="0.25">
      <c r="A109" s="59"/>
      <c r="B109" s="58"/>
      <c r="C109" s="4"/>
      <c r="D109" s="4"/>
      <c r="E109" s="4"/>
      <c r="F109" s="4"/>
      <c r="G109" s="4"/>
      <c r="I109" s="56"/>
      <c r="V109" s="56"/>
      <c r="W109" s="61"/>
    </row>
    <row r="110" spans="1:23" ht="15.75" x14ac:dyDescent="0.25">
      <c r="A110" s="59"/>
      <c r="B110" s="58"/>
      <c r="C110" s="4"/>
      <c r="D110" s="4"/>
      <c r="E110" s="4"/>
      <c r="F110" s="4"/>
      <c r="G110" s="4"/>
      <c r="I110" s="56"/>
      <c r="J110" s="61"/>
      <c r="V110" s="56"/>
      <c r="W110" s="61"/>
    </row>
    <row r="111" spans="1:23" ht="15.75" x14ac:dyDescent="0.25">
      <c r="A111" s="59"/>
      <c r="B111" s="58"/>
      <c r="C111" s="4"/>
      <c r="G111" s="62"/>
      <c r="I111" s="56"/>
      <c r="J111" s="61"/>
      <c r="V111" s="56"/>
      <c r="W111" s="61"/>
    </row>
    <row r="112" spans="1:23" ht="15.75" x14ac:dyDescent="0.25">
      <c r="A112" s="59"/>
      <c r="B112" s="58"/>
      <c r="C112" s="4"/>
      <c r="D112" s="4"/>
      <c r="E112" s="4"/>
      <c r="F112" s="4"/>
      <c r="G112" s="4"/>
      <c r="I112" s="56"/>
      <c r="J112" s="61"/>
      <c r="V112" s="56"/>
      <c r="W112" s="61"/>
    </row>
    <row r="113" spans="1:23" ht="15.75" x14ac:dyDescent="0.25">
      <c r="A113" s="59"/>
      <c r="B113" s="58"/>
      <c r="C113" s="4"/>
      <c r="D113" s="4"/>
      <c r="E113" s="4"/>
      <c r="F113" s="4"/>
      <c r="G113" s="4"/>
      <c r="I113" s="56"/>
      <c r="J113" s="61"/>
      <c r="V113" s="56"/>
      <c r="W113" s="61"/>
    </row>
    <row r="114" spans="1:23" ht="15.75" x14ac:dyDescent="0.25">
      <c r="A114" s="59"/>
      <c r="B114" s="58"/>
      <c r="C114" s="4"/>
      <c r="G114" s="62"/>
      <c r="I114" s="56"/>
      <c r="J114" s="61"/>
      <c r="V114" s="56"/>
      <c r="W114" s="61"/>
    </row>
    <row r="115" spans="1:23" ht="15.75" x14ac:dyDescent="0.25">
      <c r="A115" s="59"/>
      <c r="B115" s="58"/>
      <c r="C115" s="4"/>
      <c r="J115" s="61"/>
      <c r="V115" s="56"/>
      <c r="W115" s="61"/>
    </row>
    <row r="116" spans="1:23" ht="15.75" x14ac:dyDescent="0.25">
      <c r="A116" s="59"/>
      <c r="B116" s="58"/>
      <c r="C116" s="4"/>
      <c r="J116" s="61"/>
      <c r="V116" s="56"/>
      <c r="W116" s="61"/>
    </row>
    <row r="117" spans="1:23" ht="15.75" x14ac:dyDescent="0.25">
      <c r="A117" s="59"/>
      <c r="B117" s="58"/>
      <c r="C117" s="4"/>
      <c r="J117" s="61"/>
      <c r="V117" s="56"/>
      <c r="W117" s="61"/>
    </row>
    <row r="118" spans="1:23" ht="15.75" x14ac:dyDescent="0.25">
      <c r="A118" s="59"/>
      <c r="B118" s="58"/>
      <c r="C118" s="4"/>
      <c r="J118" s="61"/>
      <c r="V118" s="56"/>
      <c r="W118" s="61"/>
    </row>
    <row r="119" spans="1:23" ht="15.75" x14ac:dyDescent="0.25">
      <c r="A119" s="59"/>
      <c r="B119" s="58"/>
      <c r="C119" s="4"/>
      <c r="J119" s="56"/>
      <c r="V119" s="56"/>
      <c r="W119" s="61"/>
    </row>
    <row r="120" spans="1:23" ht="15.75" x14ac:dyDescent="0.25">
      <c r="A120" s="59"/>
      <c r="C120" s="4"/>
      <c r="G120" s="62"/>
      <c r="I120" s="56"/>
      <c r="J120" s="56"/>
      <c r="W120" s="61"/>
    </row>
    <row r="121" spans="1:23" ht="15.75" x14ac:dyDescent="0.25">
      <c r="A121" s="59"/>
      <c r="B121" s="58"/>
      <c r="C121" s="4"/>
      <c r="I121" s="56"/>
      <c r="Q121" s="56"/>
      <c r="R121" s="56"/>
      <c r="V121" s="56"/>
      <c r="W121" s="61"/>
    </row>
    <row r="122" spans="1:23" ht="15.75" x14ac:dyDescent="0.25">
      <c r="A122" s="59"/>
      <c r="B122" s="58"/>
      <c r="C122" s="4"/>
      <c r="Q122" s="56"/>
      <c r="R122" s="56"/>
      <c r="V122" s="56"/>
      <c r="W122" s="61"/>
    </row>
    <row r="123" spans="1:23" ht="15.75" x14ac:dyDescent="0.25">
      <c r="A123" s="59"/>
      <c r="B123" s="58"/>
      <c r="C123" s="4"/>
      <c r="Q123" s="56"/>
      <c r="R123" s="56"/>
      <c r="V123" s="56"/>
      <c r="W123" s="61"/>
    </row>
    <row r="124" spans="1:23" ht="15.75" x14ac:dyDescent="0.25">
      <c r="A124" s="59"/>
      <c r="B124" s="58"/>
      <c r="C124" s="4"/>
      <c r="Q124" s="56"/>
      <c r="R124" s="56"/>
      <c r="V124" s="56"/>
      <c r="W124" s="61"/>
    </row>
    <row r="125" spans="1:23" ht="15.75" x14ac:dyDescent="0.25">
      <c r="A125" s="59"/>
      <c r="B125" s="58"/>
      <c r="C125" s="4"/>
      <c r="I125" s="56"/>
      <c r="Q125" s="56"/>
      <c r="R125" s="56"/>
      <c r="V125" s="56"/>
      <c r="W125" s="61"/>
    </row>
    <row r="126" spans="1:23" ht="15.75" x14ac:dyDescent="0.25">
      <c r="A126" s="59"/>
      <c r="B126" s="58"/>
      <c r="C126" s="4"/>
      <c r="K126" s="56"/>
      <c r="Q126" s="56"/>
      <c r="R126" s="56"/>
      <c r="V126" s="56"/>
      <c r="W126" s="61"/>
    </row>
    <row r="127" spans="1:23" ht="15.75" x14ac:dyDescent="0.25">
      <c r="A127" s="59"/>
      <c r="B127" s="58"/>
      <c r="C127" s="4"/>
      <c r="K127" s="56"/>
      <c r="Q127" s="56"/>
      <c r="R127" s="56"/>
      <c r="V127" s="56"/>
      <c r="W127" s="61"/>
    </row>
    <row r="128" spans="1:23" ht="15.75" x14ac:dyDescent="0.25">
      <c r="A128" s="59"/>
      <c r="B128" s="58"/>
      <c r="C128" s="4"/>
      <c r="S128" s="56"/>
      <c r="T128" s="56"/>
      <c r="U128" s="56"/>
      <c r="V128" s="56"/>
      <c r="W128" s="61"/>
    </row>
    <row r="129" spans="1:23" ht="15.75" x14ac:dyDescent="0.25">
      <c r="A129" s="59"/>
      <c r="B129" s="58"/>
      <c r="C129" s="4"/>
      <c r="K129" s="56"/>
      <c r="S129" s="56"/>
      <c r="T129" s="56"/>
      <c r="U129" s="56"/>
      <c r="W129" s="61"/>
    </row>
    <row r="130" spans="1:23" ht="15.75" x14ac:dyDescent="0.25">
      <c r="A130" s="59"/>
      <c r="B130" s="58"/>
      <c r="C130" s="4"/>
      <c r="D130" s="4"/>
      <c r="E130" s="4"/>
      <c r="F130" s="4"/>
      <c r="V130" s="56"/>
      <c r="W130" s="61"/>
    </row>
    <row r="131" spans="1:23" ht="15.75" x14ac:dyDescent="0.25">
      <c r="A131" s="59"/>
      <c r="B131" s="58"/>
      <c r="C131" s="4"/>
      <c r="I131" s="56"/>
      <c r="W131" s="61"/>
    </row>
    <row r="132" spans="1:23" ht="15.75" x14ac:dyDescent="0.25">
      <c r="A132" s="59"/>
      <c r="B132" s="58"/>
      <c r="C132" s="4"/>
      <c r="W132" s="61"/>
    </row>
    <row r="133" spans="1:23" ht="15.75" x14ac:dyDescent="0.25">
      <c r="A133" s="59"/>
      <c r="B133" s="58"/>
      <c r="C133" s="4"/>
      <c r="I133" s="56"/>
      <c r="W133" s="61"/>
    </row>
    <row r="134" spans="1:23" ht="15.75" x14ac:dyDescent="0.25">
      <c r="A134" s="59"/>
      <c r="B134" s="58"/>
      <c r="C134" s="4"/>
      <c r="V134" s="56"/>
      <c r="W134" s="61"/>
    </row>
    <row r="135" spans="1:23" ht="15.75" x14ac:dyDescent="0.25">
      <c r="A135" s="59"/>
      <c r="B135" s="58"/>
      <c r="C135" s="4"/>
      <c r="I135" s="56"/>
      <c r="W135" s="61"/>
    </row>
    <row r="136" spans="1:23" ht="15.75" x14ac:dyDescent="0.25">
      <c r="A136" s="59"/>
      <c r="B136" s="58"/>
      <c r="C136" s="4"/>
      <c r="I136" s="56"/>
      <c r="W136" s="61"/>
    </row>
    <row r="137" spans="1:23" ht="15.75" x14ac:dyDescent="0.25">
      <c r="A137" s="59"/>
      <c r="B137" s="58"/>
      <c r="C137" s="4"/>
      <c r="I137" s="56"/>
      <c r="J137" s="56"/>
      <c r="V137" s="56"/>
      <c r="W137" s="61"/>
    </row>
    <row r="138" spans="1:23" ht="15.75" x14ac:dyDescent="0.25">
      <c r="A138" s="59"/>
      <c r="C138" s="4"/>
      <c r="G138" s="62"/>
      <c r="I138" s="56"/>
      <c r="W138" s="61"/>
    </row>
    <row r="139" spans="1:23" ht="15.75" x14ac:dyDescent="0.25">
      <c r="A139" s="59"/>
      <c r="C139" s="4"/>
      <c r="D139" s="4"/>
      <c r="E139" s="4"/>
      <c r="F139" s="4"/>
      <c r="G139" s="4"/>
      <c r="H139" s="56"/>
      <c r="I139" s="69"/>
      <c r="W139" s="61"/>
    </row>
    <row r="140" spans="1:23" ht="15.75" x14ac:dyDescent="0.25">
      <c r="A140" s="59"/>
      <c r="B140" s="58"/>
      <c r="C140" s="4"/>
      <c r="V140" s="56"/>
      <c r="W140" s="61"/>
    </row>
    <row r="141" spans="1:23" ht="15.75" x14ac:dyDescent="0.25">
      <c r="A141" s="59"/>
      <c r="B141" s="58"/>
      <c r="C141" s="4"/>
      <c r="V141" s="56"/>
      <c r="W141" s="61"/>
    </row>
    <row r="142" spans="1:23" ht="15.75" x14ac:dyDescent="0.25">
      <c r="A142" s="59"/>
      <c r="B142" s="58"/>
      <c r="C142" s="4"/>
      <c r="V142" s="56"/>
      <c r="W142" s="61"/>
    </row>
    <row r="143" spans="1:23" x14ac:dyDescent="0.25">
      <c r="A143" s="59"/>
      <c r="B143" s="58"/>
      <c r="K143" s="56"/>
      <c r="V143" s="56"/>
      <c r="W143" s="61"/>
    </row>
    <row r="144" spans="1:23" x14ac:dyDescent="0.25">
      <c r="A144" s="59"/>
      <c r="B144" s="58"/>
      <c r="V144" s="56"/>
      <c r="W144" s="61"/>
    </row>
    <row r="145" spans="1:23" x14ac:dyDescent="0.25">
      <c r="A145" s="59"/>
      <c r="B145" s="58"/>
      <c r="V145" s="56"/>
      <c r="W145" s="61"/>
    </row>
    <row r="146" spans="1:23" ht="15.75" x14ac:dyDescent="0.25">
      <c r="A146" s="59"/>
      <c r="B146" s="58"/>
      <c r="C146" s="4"/>
      <c r="V146" s="56"/>
      <c r="W146" s="61"/>
    </row>
    <row r="147" spans="1:23" ht="15.75" x14ac:dyDescent="0.25">
      <c r="A147" s="59"/>
      <c r="B147" s="58"/>
      <c r="C147" s="4"/>
      <c r="V147" s="56"/>
      <c r="W147" s="61"/>
    </row>
    <row r="148" spans="1:23" ht="15.75" x14ac:dyDescent="0.25">
      <c r="A148" s="59"/>
      <c r="B148" s="58"/>
      <c r="C148" s="4"/>
      <c r="G148" s="62"/>
      <c r="V148" s="56"/>
      <c r="W148" s="61"/>
    </row>
    <row r="149" spans="1:23" ht="15.75" x14ac:dyDescent="0.25">
      <c r="A149" s="59"/>
      <c r="B149" s="58"/>
      <c r="C149" s="4"/>
      <c r="V149" s="56"/>
      <c r="W149" s="61"/>
    </row>
    <row r="150" spans="1:23" ht="15.75" x14ac:dyDescent="0.25">
      <c r="A150" s="59"/>
      <c r="B150" s="58"/>
      <c r="C150" s="4"/>
      <c r="D150" s="4"/>
      <c r="E150" s="4"/>
      <c r="F150" s="4"/>
      <c r="G150" s="4"/>
      <c r="V150" s="56"/>
      <c r="W150" s="61"/>
    </row>
    <row r="151" spans="1:23" ht="15.75" x14ac:dyDescent="0.25">
      <c r="A151" s="59"/>
      <c r="B151" s="58"/>
      <c r="C151" s="4"/>
      <c r="D151" s="4"/>
      <c r="E151" s="4"/>
      <c r="F151" s="4"/>
      <c r="G151" s="4"/>
      <c r="V151" s="56"/>
      <c r="W151" s="61"/>
    </row>
    <row r="152" spans="1:23" ht="15.75" x14ac:dyDescent="0.25">
      <c r="A152" s="59"/>
      <c r="B152" s="58"/>
      <c r="C152" s="4"/>
      <c r="D152" s="4"/>
      <c r="E152" s="4"/>
      <c r="F152" s="4"/>
      <c r="G152" s="4"/>
      <c r="V152" s="56"/>
      <c r="W152" s="61"/>
    </row>
    <row r="153" spans="1:23" ht="15.75" x14ac:dyDescent="0.25">
      <c r="A153" s="59"/>
      <c r="B153" s="58"/>
      <c r="C153" s="4"/>
      <c r="D153" s="4"/>
      <c r="E153" s="4"/>
      <c r="F153" s="4"/>
      <c r="G153" s="4"/>
      <c r="V153" s="56"/>
      <c r="W153" s="61"/>
    </row>
    <row r="154" spans="1:23" ht="15.75" x14ac:dyDescent="0.25">
      <c r="A154" s="59"/>
      <c r="B154" s="58"/>
      <c r="C154" s="4"/>
      <c r="I154" s="56"/>
      <c r="V154" s="56"/>
      <c r="W154" s="61"/>
    </row>
    <row r="155" spans="1:23" ht="15.75" x14ac:dyDescent="0.25">
      <c r="A155" s="59"/>
      <c r="B155" s="58"/>
      <c r="C155" s="4"/>
      <c r="D155" s="4"/>
      <c r="E155" s="4"/>
      <c r="F155" s="4"/>
      <c r="G155" s="4"/>
      <c r="I155" s="56"/>
      <c r="V155" s="56"/>
      <c r="W155" s="61"/>
    </row>
    <row r="156" spans="1:23" ht="15.75" x14ac:dyDescent="0.25">
      <c r="A156" s="59"/>
      <c r="B156" s="58"/>
      <c r="C156" s="4"/>
      <c r="D156" s="4"/>
      <c r="E156" s="4"/>
      <c r="F156" s="4"/>
      <c r="G156" s="4"/>
      <c r="V156" s="56"/>
      <c r="W156" s="61"/>
    </row>
    <row r="157" spans="1:23" ht="15.75" x14ac:dyDescent="0.25">
      <c r="A157" s="59"/>
      <c r="B157" s="58"/>
      <c r="C157" s="4"/>
      <c r="D157" s="4"/>
      <c r="E157" s="4"/>
      <c r="F157" s="4"/>
      <c r="G157" s="4"/>
      <c r="I157" s="56"/>
      <c r="V157" s="56"/>
      <c r="W157" s="61"/>
    </row>
    <row r="158" spans="1:23" ht="15.75" x14ac:dyDescent="0.25">
      <c r="A158" s="59"/>
      <c r="B158" s="58"/>
      <c r="C158" s="4"/>
      <c r="D158" s="4"/>
      <c r="E158" s="4"/>
      <c r="F158" s="4"/>
      <c r="G158" s="4"/>
      <c r="V158" s="56"/>
      <c r="W158" s="61"/>
    </row>
    <row r="159" spans="1:23" ht="15.75" x14ac:dyDescent="0.25">
      <c r="A159" s="59"/>
      <c r="B159" s="58"/>
      <c r="C159" s="4"/>
      <c r="D159" s="4"/>
      <c r="E159" s="4"/>
      <c r="F159" s="4"/>
      <c r="G159" s="4"/>
      <c r="I159" s="56"/>
      <c r="K159" s="56"/>
      <c r="V159" s="56"/>
      <c r="W159" s="61"/>
    </row>
    <row r="160" spans="1:23" ht="15.75" x14ac:dyDescent="0.25">
      <c r="A160" s="59"/>
      <c r="B160" s="58"/>
      <c r="C160" s="4"/>
      <c r="D160" s="4"/>
      <c r="E160" s="4"/>
      <c r="F160" s="4"/>
      <c r="G160" s="4"/>
      <c r="V160" s="56"/>
      <c r="W160" s="61"/>
    </row>
    <row r="161" spans="1:23" ht="15.75" x14ac:dyDescent="0.25">
      <c r="A161" s="59"/>
      <c r="B161" s="58"/>
      <c r="C161" s="4"/>
      <c r="D161" s="4"/>
      <c r="E161" s="4"/>
      <c r="F161" s="4"/>
      <c r="G161" s="4"/>
      <c r="V161" s="56"/>
      <c r="W161" s="61"/>
    </row>
    <row r="162" spans="1:23" ht="15.75" x14ac:dyDescent="0.25">
      <c r="A162" s="59"/>
      <c r="B162" s="58"/>
      <c r="C162" s="4"/>
      <c r="D162" s="4"/>
      <c r="E162" s="4"/>
      <c r="F162" s="4"/>
      <c r="G162" s="4"/>
      <c r="Q162" s="56"/>
      <c r="R162" s="56"/>
      <c r="V162" s="56"/>
      <c r="W162" s="61"/>
    </row>
    <row r="163" spans="1:23" ht="15.75" x14ac:dyDescent="0.25">
      <c r="A163" s="59"/>
      <c r="B163" s="58"/>
      <c r="C163" s="4"/>
      <c r="D163" s="4"/>
      <c r="E163" s="4"/>
      <c r="F163" s="4"/>
      <c r="G163" s="4"/>
      <c r="J163" s="56"/>
      <c r="V163" s="56"/>
      <c r="W163" s="61"/>
    </row>
    <row r="164" spans="1:23" ht="15.75" x14ac:dyDescent="0.25">
      <c r="A164" s="59"/>
      <c r="B164" s="58"/>
      <c r="C164" s="4"/>
      <c r="D164" s="4"/>
      <c r="E164" s="4"/>
      <c r="F164" s="4"/>
      <c r="G164" s="4"/>
      <c r="V164" s="56"/>
      <c r="W164" s="61"/>
    </row>
    <row r="165" spans="1:23" ht="15.75" x14ac:dyDescent="0.25">
      <c r="A165" s="59"/>
      <c r="C165" s="4"/>
      <c r="G165" s="62"/>
      <c r="I165" s="56"/>
      <c r="V165" s="60"/>
      <c r="W165" s="61"/>
    </row>
    <row r="166" spans="1:23" x14ac:dyDescent="0.25">
      <c r="A166" s="59"/>
      <c r="B166" s="58"/>
      <c r="V166" s="56"/>
      <c r="W166" s="61"/>
    </row>
    <row r="167" spans="1:23" x14ac:dyDescent="0.25">
      <c r="A167" s="59"/>
      <c r="B167" s="58"/>
      <c r="V167" s="56"/>
      <c r="W167" s="61"/>
    </row>
    <row r="168" spans="1:23" ht="15.75" x14ac:dyDescent="0.25">
      <c r="A168" s="59"/>
      <c r="B168" s="58"/>
      <c r="C168" s="4"/>
      <c r="V168" s="56"/>
      <c r="W168" s="61"/>
    </row>
    <row r="169" spans="1:23" ht="15.75" x14ac:dyDescent="0.25">
      <c r="A169" s="59"/>
      <c r="B169" s="58"/>
      <c r="C169" s="4"/>
      <c r="V169" s="56"/>
      <c r="W169" s="61"/>
    </row>
    <row r="170" spans="1:23" ht="15.75" x14ac:dyDescent="0.25">
      <c r="A170" s="59"/>
      <c r="B170" s="58"/>
      <c r="C170" s="4"/>
      <c r="D170" s="4"/>
      <c r="E170" s="4"/>
      <c r="F170" s="4"/>
      <c r="G170" s="4"/>
      <c r="V170" s="56"/>
      <c r="W170" s="61"/>
    </row>
    <row r="171" spans="1:23" ht="15.75" x14ac:dyDescent="0.25">
      <c r="A171" s="59"/>
      <c r="B171" s="58"/>
      <c r="C171" s="4"/>
      <c r="I171" s="56"/>
      <c r="V171" s="56"/>
      <c r="W171" s="61"/>
    </row>
    <row r="172" spans="1:23" x14ac:dyDescent="0.25">
      <c r="A172" s="59"/>
      <c r="B172" s="58"/>
      <c r="C172" s="70"/>
      <c r="V172" s="56"/>
      <c r="W172" s="61"/>
    </row>
    <row r="173" spans="1:23" ht="15.75" x14ac:dyDescent="0.25">
      <c r="A173" s="59"/>
      <c r="B173" s="58"/>
      <c r="C173" s="4"/>
      <c r="I173" s="56"/>
      <c r="V173" s="56"/>
      <c r="W173" s="61"/>
    </row>
    <row r="174" spans="1:23" ht="15.75" x14ac:dyDescent="0.25">
      <c r="A174" s="59"/>
      <c r="B174" s="58"/>
      <c r="C174" s="4"/>
      <c r="Q174" s="56"/>
      <c r="R174" s="56"/>
      <c r="V174" s="56"/>
      <c r="W174" s="61"/>
    </row>
    <row r="175" spans="1:23" ht="15.75" x14ac:dyDescent="0.25">
      <c r="A175" s="59"/>
      <c r="B175" s="58"/>
      <c r="C175" s="4"/>
      <c r="V175" s="56"/>
      <c r="W175" s="61"/>
    </row>
    <row r="176" spans="1:23" ht="15.75" x14ac:dyDescent="0.25">
      <c r="A176" s="59"/>
      <c r="B176" s="58"/>
      <c r="C176" s="4"/>
      <c r="H176" s="56"/>
      <c r="I176" s="56"/>
      <c r="V176" s="56"/>
      <c r="W176" s="61"/>
    </row>
    <row r="177" spans="1:23" ht="15.75" x14ac:dyDescent="0.25">
      <c r="A177" s="59"/>
      <c r="B177" s="58"/>
      <c r="C177" s="4"/>
      <c r="H177" s="56"/>
      <c r="K177" s="56"/>
      <c r="V177" s="56"/>
      <c r="W177" s="61"/>
    </row>
    <row r="178" spans="1:23" ht="15.75" x14ac:dyDescent="0.25">
      <c r="A178" s="59"/>
      <c r="B178" s="58"/>
      <c r="C178" s="4"/>
      <c r="W178" s="61"/>
    </row>
    <row r="179" spans="1:23" ht="15.75" x14ac:dyDescent="0.25">
      <c r="A179" s="59"/>
      <c r="B179" s="58"/>
      <c r="C179" s="4"/>
      <c r="G179" s="62"/>
      <c r="V179" s="56"/>
      <c r="W179" s="61"/>
    </row>
    <row r="180" spans="1:23" ht="15.75" x14ac:dyDescent="0.25">
      <c r="A180" s="59"/>
      <c r="B180" s="58"/>
      <c r="C180" s="4"/>
      <c r="V180" s="56"/>
      <c r="W180" s="61"/>
    </row>
    <row r="181" spans="1:23" ht="15.75" x14ac:dyDescent="0.25">
      <c r="A181" s="59"/>
      <c r="B181" s="58"/>
      <c r="C181" s="4"/>
      <c r="V181" s="56"/>
      <c r="W181" s="61"/>
    </row>
    <row r="182" spans="1:23" ht="15.75" x14ac:dyDescent="0.25">
      <c r="A182" s="59"/>
      <c r="B182" s="58"/>
      <c r="C182" s="4"/>
      <c r="V182" s="56"/>
      <c r="W182" s="61"/>
    </row>
    <row r="183" spans="1:23" ht="15.75" x14ac:dyDescent="0.25">
      <c r="A183" s="59"/>
      <c r="B183" s="58"/>
      <c r="C183" s="4"/>
      <c r="D183" s="4"/>
      <c r="E183" s="4"/>
      <c r="F183" s="4"/>
      <c r="G183" s="4"/>
      <c r="V183" s="56"/>
      <c r="W183" s="61"/>
    </row>
    <row r="184" spans="1:23" ht="15.75" x14ac:dyDescent="0.25">
      <c r="A184" s="59"/>
      <c r="B184" s="58"/>
      <c r="C184" s="4"/>
      <c r="D184" s="4"/>
      <c r="E184" s="4"/>
      <c r="F184" s="4"/>
      <c r="V184" s="56"/>
      <c r="W184" s="61"/>
    </row>
    <row r="185" spans="1:23" ht="15.75" x14ac:dyDescent="0.25">
      <c r="A185" s="59"/>
      <c r="B185" s="58"/>
      <c r="C185" s="4"/>
      <c r="D185" s="4"/>
      <c r="E185" s="4"/>
      <c r="F185" s="4"/>
      <c r="G185" s="4"/>
      <c r="H185" s="56"/>
      <c r="I185" s="56"/>
      <c r="V185" s="56"/>
      <c r="W185" s="61"/>
    </row>
    <row r="186" spans="1:23" ht="15.75" x14ac:dyDescent="0.25">
      <c r="A186" s="59"/>
      <c r="B186" s="58"/>
      <c r="C186" s="4"/>
      <c r="K186" s="56"/>
      <c r="V186" s="56"/>
      <c r="W186" s="61"/>
    </row>
    <row r="187" spans="1:23" ht="15.75" x14ac:dyDescent="0.25">
      <c r="A187" s="59"/>
      <c r="B187" s="58"/>
      <c r="C187" s="4"/>
      <c r="V187" s="56"/>
      <c r="W187" s="61"/>
    </row>
    <row r="188" spans="1:23" ht="15.75" x14ac:dyDescent="0.25">
      <c r="A188" s="59"/>
      <c r="B188" s="58"/>
      <c r="C188" s="4"/>
      <c r="D188" s="4"/>
      <c r="E188" s="4"/>
      <c r="F188" s="4"/>
      <c r="G188" s="4"/>
      <c r="I188" s="56"/>
      <c r="V188" s="56"/>
      <c r="W188" s="61"/>
    </row>
    <row r="189" spans="1:23" ht="15.75" x14ac:dyDescent="0.25">
      <c r="A189" s="59"/>
      <c r="B189" s="58"/>
      <c r="C189" s="4"/>
      <c r="D189" s="4"/>
      <c r="E189" s="4"/>
      <c r="F189" s="4"/>
      <c r="G189" s="4"/>
      <c r="I189" s="56"/>
      <c r="V189" s="56"/>
      <c r="W189" s="61"/>
    </row>
    <row r="190" spans="1:23" ht="15.75" x14ac:dyDescent="0.25">
      <c r="A190" s="59"/>
      <c r="B190" s="58"/>
      <c r="C190" s="4"/>
      <c r="V190" s="56"/>
      <c r="W190" s="61"/>
    </row>
    <row r="191" spans="1:23" ht="15.75" x14ac:dyDescent="0.25">
      <c r="A191" s="59"/>
      <c r="B191" s="58"/>
      <c r="C191" s="4"/>
      <c r="D191" s="4"/>
      <c r="E191" s="4"/>
      <c r="F191" s="4"/>
      <c r="G191" s="4"/>
      <c r="I191" s="56"/>
      <c r="V191" s="56"/>
      <c r="W191" s="61"/>
    </row>
    <row r="192" spans="1:23" ht="15.75" x14ac:dyDescent="0.25">
      <c r="A192" s="59"/>
      <c r="B192" s="58"/>
      <c r="C192" s="4"/>
      <c r="D192" s="4"/>
      <c r="E192" s="4"/>
      <c r="F192" s="4"/>
      <c r="G192" s="4"/>
      <c r="V192" s="56"/>
      <c r="W192" s="61"/>
    </row>
    <row r="193" spans="1:23" ht="15.75" x14ac:dyDescent="0.25">
      <c r="A193" s="59"/>
      <c r="B193" s="58"/>
      <c r="C193" s="4"/>
      <c r="D193" s="4"/>
      <c r="E193" s="4"/>
      <c r="F193" s="4"/>
      <c r="G193" s="4"/>
      <c r="I193" s="56"/>
      <c r="V193" s="56"/>
      <c r="W193" s="61"/>
    </row>
    <row r="194" spans="1:23" ht="15.75" x14ac:dyDescent="0.25">
      <c r="A194" s="59"/>
      <c r="B194" s="58"/>
      <c r="C194" s="4"/>
      <c r="D194" s="4"/>
      <c r="E194" s="4"/>
      <c r="F194" s="4"/>
      <c r="G194" s="4"/>
      <c r="I194" s="56"/>
      <c r="V194" s="56"/>
      <c r="W194" s="61"/>
    </row>
    <row r="195" spans="1:23" ht="15.75" x14ac:dyDescent="0.25">
      <c r="A195" s="59"/>
      <c r="B195" s="58"/>
      <c r="C195" s="4"/>
      <c r="D195" s="4"/>
      <c r="E195" s="4"/>
      <c r="F195" s="4"/>
      <c r="G195" s="4"/>
      <c r="I195" s="56"/>
      <c r="V195" s="56"/>
      <c r="W195" s="61"/>
    </row>
    <row r="196" spans="1:23" ht="15.75" x14ac:dyDescent="0.25">
      <c r="A196" s="59"/>
      <c r="B196" s="58"/>
      <c r="C196" s="4"/>
      <c r="D196" s="4"/>
      <c r="E196" s="4"/>
      <c r="F196" s="4"/>
      <c r="G196" s="4"/>
      <c r="I196" s="56"/>
      <c r="J196" s="56"/>
      <c r="V196" s="56"/>
      <c r="W196" s="61"/>
    </row>
    <row r="197" spans="1:23" ht="15.75" x14ac:dyDescent="0.25">
      <c r="A197" s="59"/>
      <c r="B197" s="58"/>
      <c r="C197" s="4"/>
      <c r="D197" s="4"/>
      <c r="E197" s="4"/>
      <c r="F197" s="4"/>
      <c r="G197" s="4"/>
      <c r="V197" s="56"/>
      <c r="W197" s="61"/>
    </row>
    <row r="198" spans="1:23" ht="15.75" x14ac:dyDescent="0.25">
      <c r="A198" s="59"/>
      <c r="C198" s="4"/>
      <c r="G198" s="62"/>
      <c r="I198" s="56"/>
      <c r="V198" s="60"/>
      <c r="W198" s="61"/>
    </row>
    <row r="199" spans="1:23" ht="15.75" x14ac:dyDescent="0.25">
      <c r="A199" s="59"/>
      <c r="C199" s="4"/>
      <c r="G199" s="62"/>
      <c r="V199" s="68"/>
      <c r="W199" s="61"/>
    </row>
    <row r="200" spans="1:23" ht="15.75" x14ac:dyDescent="0.25">
      <c r="A200" s="59"/>
      <c r="B200" s="58"/>
      <c r="C200" s="4"/>
      <c r="D200" s="4"/>
      <c r="E200" s="4"/>
      <c r="F200" s="4"/>
      <c r="G200" s="4"/>
      <c r="W200" s="61"/>
    </row>
    <row r="201" spans="1:23" ht="15.75" x14ac:dyDescent="0.25">
      <c r="A201" s="59"/>
      <c r="B201" s="58"/>
      <c r="C201" s="4"/>
      <c r="I201" s="56"/>
      <c r="K201" s="56"/>
      <c r="V201" s="56"/>
      <c r="W201" s="61"/>
    </row>
    <row r="202" spans="1:23" ht="15.75" x14ac:dyDescent="0.25">
      <c r="A202" s="59"/>
      <c r="B202" s="58"/>
      <c r="C202" s="4"/>
      <c r="W202" s="61"/>
    </row>
    <row r="203" spans="1:23" ht="15.75" x14ac:dyDescent="0.25">
      <c r="A203" s="59"/>
      <c r="B203" s="58"/>
      <c r="C203" s="4"/>
      <c r="I203" s="56"/>
      <c r="K203" s="56"/>
      <c r="V203" s="56"/>
      <c r="W203" s="61"/>
    </row>
    <row r="204" spans="1:23" x14ac:dyDescent="0.25">
      <c r="A204" s="59"/>
      <c r="B204" s="58"/>
      <c r="I204" s="56"/>
      <c r="W204" s="61"/>
    </row>
    <row r="205" spans="1:23" ht="15.75" x14ac:dyDescent="0.25">
      <c r="A205" s="59"/>
      <c r="B205" s="58"/>
      <c r="C205" s="4"/>
      <c r="W205" s="61"/>
    </row>
    <row r="206" spans="1:23" ht="15.75" x14ac:dyDescent="0.25">
      <c r="A206" s="59"/>
      <c r="B206" s="58"/>
      <c r="C206" s="4"/>
      <c r="O206" s="56"/>
      <c r="P206" s="56"/>
      <c r="W206" s="61"/>
    </row>
    <row r="207" spans="1:23" ht="15.75" x14ac:dyDescent="0.25">
      <c r="A207" s="59"/>
      <c r="B207" s="58"/>
      <c r="C207" s="4"/>
      <c r="K207" s="56"/>
      <c r="O207" s="56"/>
      <c r="P207" s="56"/>
      <c r="V207" s="56"/>
      <c r="W207" s="61"/>
    </row>
    <row r="208" spans="1:23" ht="15.75" x14ac:dyDescent="0.25">
      <c r="A208" s="59"/>
      <c r="B208" s="58"/>
      <c r="C208" s="4"/>
      <c r="D208" s="4"/>
      <c r="E208" s="4"/>
      <c r="F208" s="4"/>
      <c r="W208" s="61"/>
    </row>
    <row r="209" spans="1:23" ht="15.75" x14ac:dyDescent="0.25">
      <c r="A209" s="59"/>
      <c r="B209" s="58"/>
      <c r="C209" s="4"/>
      <c r="D209" s="4"/>
      <c r="E209" s="4"/>
      <c r="F209" s="4"/>
      <c r="G209" s="4"/>
      <c r="H209" s="56"/>
      <c r="W209" s="61"/>
    </row>
    <row r="210" spans="1:23" ht="15.75" x14ac:dyDescent="0.25">
      <c r="A210" s="59"/>
      <c r="B210" s="58"/>
      <c r="C210" s="4"/>
      <c r="W210" s="61"/>
    </row>
    <row r="211" spans="1:23" ht="15.75" x14ac:dyDescent="0.25">
      <c r="A211" s="59"/>
      <c r="B211" s="58"/>
      <c r="C211" s="4"/>
      <c r="I211" s="56"/>
      <c r="W211" s="61"/>
    </row>
    <row r="212" spans="1:23" ht="15.75" x14ac:dyDescent="0.25">
      <c r="A212" s="59"/>
      <c r="B212" s="58"/>
      <c r="C212" s="4"/>
      <c r="D212" s="4"/>
      <c r="E212" s="4"/>
      <c r="F212" s="4"/>
      <c r="G212" s="4"/>
      <c r="I212" s="56"/>
      <c r="W212" s="61"/>
    </row>
    <row r="213" spans="1:23" ht="15.75" x14ac:dyDescent="0.25">
      <c r="A213" s="59"/>
      <c r="B213" s="58"/>
      <c r="C213" s="4"/>
      <c r="D213" s="4"/>
      <c r="E213" s="4"/>
      <c r="F213" s="4"/>
      <c r="G213" s="4"/>
      <c r="W213" s="61"/>
    </row>
    <row r="214" spans="1:23" ht="15.75" x14ac:dyDescent="0.25">
      <c r="A214" s="59"/>
      <c r="B214" s="58"/>
      <c r="C214" s="4"/>
      <c r="D214" s="4"/>
      <c r="E214" s="4"/>
      <c r="F214" s="4"/>
      <c r="G214" s="4"/>
      <c r="I214" s="56"/>
      <c r="W214" s="61"/>
    </row>
    <row r="215" spans="1:23" ht="15.75" x14ac:dyDescent="0.25">
      <c r="A215" s="59"/>
      <c r="B215" s="58"/>
      <c r="C215" s="1"/>
      <c r="D215" s="4"/>
      <c r="E215" s="4"/>
      <c r="F215" s="4"/>
      <c r="G215" s="4"/>
      <c r="I215" s="56"/>
      <c r="V215" s="56"/>
      <c r="W215" s="61"/>
    </row>
    <row r="216" spans="1:23" ht="15.75" x14ac:dyDescent="0.25">
      <c r="A216" s="59"/>
      <c r="B216" s="58"/>
      <c r="C216" s="1"/>
      <c r="D216" s="4"/>
      <c r="E216" s="4"/>
      <c r="F216" s="4"/>
      <c r="G216" s="4"/>
      <c r="K216" s="56"/>
      <c r="V216" s="56"/>
      <c r="W216" s="61"/>
    </row>
    <row r="217" spans="1:23" ht="15.75" x14ac:dyDescent="0.25">
      <c r="A217" s="59"/>
      <c r="B217" s="58"/>
      <c r="C217" s="1"/>
      <c r="D217" s="4"/>
      <c r="E217" s="4"/>
      <c r="F217" s="4"/>
      <c r="G217" s="4"/>
      <c r="K217" s="56"/>
      <c r="V217" s="56"/>
      <c r="W217" s="61"/>
    </row>
    <row r="218" spans="1:23" ht="15.75" x14ac:dyDescent="0.25">
      <c r="A218" s="59"/>
      <c r="B218" s="58"/>
      <c r="C218" s="4"/>
      <c r="D218" s="4"/>
      <c r="E218" s="4"/>
      <c r="F218" s="4"/>
      <c r="G218" s="4"/>
      <c r="I218" s="56"/>
      <c r="K218" s="56"/>
      <c r="V218" s="56"/>
      <c r="W218" s="61"/>
    </row>
    <row r="219" spans="1:23" ht="15.75" x14ac:dyDescent="0.25">
      <c r="A219" s="59"/>
      <c r="B219" s="58"/>
      <c r="C219" s="4"/>
      <c r="D219" s="4"/>
      <c r="E219" s="4"/>
      <c r="F219" s="4"/>
      <c r="G219" s="4"/>
      <c r="I219" s="56"/>
      <c r="K219" s="56"/>
      <c r="V219" s="56"/>
      <c r="W219" s="61"/>
    </row>
    <row r="220" spans="1:23" ht="15.75" x14ac:dyDescent="0.25">
      <c r="A220" s="59"/>
      <c r="B220" s="58"/>
      <c r="C220" s="4"/>
      <c r="D220" s="4"/>
      <c r="E220" s="4"/>
      <c r="F220" s="4"/>
      <c r="G220" s="4"/>
      <c r="I220" s="56"/>
      <c r="V220" s="56"/>
      <c r="W220" s="61"/>
    </row>
    <row r="221" spans="1:23" ht="15.75" x14ac:dyDescent="0.25">
      <c r="A221" s="59"/>
      <c r="B221" s="58"/>
      <c r="C221" s="4"/>
      <c r="D221" s="4"/>
      <c r="E221" s="4"/>
      <c r="F221" s="4"/>
      <c r="G221" s="4"/>
      <c r="W221" s="61"/>
    </row>
    <row r="222" spans="1:23" ht="15.75" x14ac:dyDescent="0.25">
      <c r="A222" s="59"/>
      <c r="B222" s="58"/>
      <c r="C222" s="4"/>
      <c r="G222" s="62"/>
      <c r="I222" s="56"/>
      <c r="W222" s="61"/>
    </row>
    <row r="223" spans="1:23" ht="15.75" x14ac:dyDescent="0.25">
      <c r="A223" s="59"/>
      <c r="B223" s="58"/>
      <c r="C223" s="4"/>
      <c r="H223" s="9"/>
      <c r="S223" s="56"/>
      <c r="T223" s="56"/>
      <c r="U223" s="56"/>
      <c r="W223" s="61"/>
    </row>
    <row r="224" spans="1:23" ht="15.75" x14ac:dyDescent="0.25">
      <c r="A224" s="59"/>
      <c r="B224" s="58"/>
      <c r="C224" s="4"/>
      <c r="H224" s="9"/>
      <c r="S224" s="56"/>
      <c r="T224" s="56"/>
      <c r="U224" s="56"/>
      <c r="W224" s="61"/>
    </row>
    <row r="225" spans="1:23" x14ac:dyDescent="0.25">
      <c r="A225" s="59"/>
      <c r="B225" s="58"/>
      <c r="H225" s="56"/>
      <c r="W225" s="61"/>
    </row>
    <row r="226" spans="1:23" x14ac:dyDescent="0.25">
      <c r="A226" s="59"/>
      <c r="B226" s="58"/>
      <c r="H226" s="56"/>
      <c r="W226" s="61"/>
    </row>
    <row r="227" spans="1:23" ht="15.75" x14ac:dyDescent="0.25">
      <c r="A227" s="59"/>
      <c r="B227" s="58"/>
      <c r="C227" s="4"/>
      <c r="H227" s="9"/>
      <c r="Q227" s="56"/>
      <c r="R227" s="56"/>
      <c r="W227" s="61"/>
    </row>
    <row r="228" spans="1:23" ht="15.75" x14ac:dyDescent="0.25">
      <c r="A228" s="59"/>
      <c r="B228" s="58"/>
      <c r="C228" s="4"/>
      <c r="H228" s="9"/>
      <c r="S228" s="56"/>
      <c r="T228" s="56"/>
      <c r="U228" s="56"/>
      <c r="W228" s="61"/>
    </row>
    <row r="229" spans="1:23" x14ac:dyDescent="0.25">
      <c r="A229" s="59"/>
      <c r="B229" s="58"/>
      <c r="C229" s="1"/>
      <c r="S229" s="56"/>
      <c r="T229" s="56"/>
      <c r="U229" s="56"/>
      <c r="V229" s="56"/>
      <c r="W229" s="61"/>
    </row>
    <row r="230" spans="1:23" ht="15.75" x14ac:dyDescent="0.25">
      <c r="A230" s="59"/>
      <c r="B230" s="58"/>
      <c r="C230" s="4"/>
      <c r="V230" s="56"/>
      <c r="W230" s="61"/>
    </row>
    <row r="231" spans="1:23" ht="15.75" x14ac:dyDescent="0.25">
      <c r="A231" s="59"/>
      <c r="B231" s="58"/>
      <c r="C231" s="4"/>
      <c r="K231" s="56"/>
      <c r="V231" s="60"/>
      <c r="W231" s="61"/>
    </row>
    <row r="232" spans="1:23" ht="15.75" x14ac:dyDescent="0.25">
      <c r="A232" s="59"/>
      <c r="B232" s="58"/>
      <c r="C232" s="4"/>
      <c r="V232" s="56"/>
      <c r="W232" s="61"/>
    </row>
    <row r="233" spans="1:23" x14ac:dyDescent="0.25">
      <c r="A233" s="59"/>
      <c r="B233" s="58"/>
      <c r="V233" s="56"/>
      <c r="W233" s="61"/>
    </row>
    <row r="234" spans="1:23" x14ac:dyDescent="0.25">
      <c r="A234" s="59"/>
      <c r="B234" s="58"/>
      <c r="K234" s="56"/>
      <c r="V234" s="56"/>
      <c r="W234" s="61"/>
    </row>
    <row r="235" spans="1:23" ht="15.75" x14ac:dyDescent="0.25">
      <c r="A235" s="59"/>
      <c r="B235" s="58"/>
      <c r="C235" s="4"/>
      <c r="D235" s="4"/>
      <c r="E235" s="4"/>
      <c r="F235" s="4"/>
      <c r="K235" s="56"/>
      <c r="V235" s="56"/>
      <c r="W235" s="61"/>
    </row>
    <row r="236" spans="1:23" ht="15.75" x14ac:dyDescent="0.25">
      <c r="A236" s="59"/>
      <c r="B236" s="58"/>
      <c r="C236" s="4"/>
      <c r="K236" s="56"/>
      <c r="V236" s="56"/>
      <c r="W236" s="61"/>
    </row>
    <row r="237" spans="1:23" ht="15.75" x14ac:dyDescent="0.25">
      <c r="A237" s="59"/>
      <c r="B237" s="58"/>
      <c r="C237" s="4"/>
      <c r="K237" s="56"/>
      <c r="V237" s="56"/>
      <c r="W237" s="61"/>
    </row>
    <row r="238" spans="1:23" ht="15.75" x14ac:dyDescent="0.25">
      <c r="A238" s="59"/>
      <c r="B238" s="58"/>
      <c r="C238" s="4"/>
      <c r="D238" s="4"/>
      <c r="E238" s="4"/>
      <c r="F238" s="4"/>
      <c r="G238" s="4"/>
      <c r="I238" s="56"/>
      <c r="V238" s="56"/>
      <c r="W238" s="61"/>
    </row>
    <row r="239" spans="1:23" ht="15.75" x14ac:dyDescent="0.25">
      <c r="A239" s="59"/>
      <c r="B239" s="58"/>
      <c r="C239" s="4"/>
      <c r="D239" s="4"/>
      <c r="E239" s="4"/>
      <c r="F239" s="4"/>
      <c r="G239" s="4"/>
      <c r="V239" s="56"/>
      <c r="W239" s="61"/>
    </row>
    <row r="240" spans="1:23" ht="15.75" x14ac:dyDescent="0.25">
      <c r="A240" s="59"/>
      <c r="B240" s="58"/>
      <c r="C240" s="4"/>
      <c r="D240" s="4"/>
      <c r="E240" s="4"/>
      <c r="F240" s="4"/>
      <c r="G240" s="4"/>
      <c r="I240" s="56"/>
      <c r="V240" s="56"/>
      <c r="W240" s="61"/>
    </row>
    <row r="241" spans="1:23" ht="15.75" x14ac:dyDescent="0.25">
      <c r="A241" s="59"/>
      <c r="B241" s="58"/>
      <c r="C241" s="4"/>
      <c r="D241" s="4"/>
      <c r="E241" s="4"/>
      <c r="F241" s="4"/>
      <c r="G241" s="4"/>
      <c r="J241" s="56"/>
      <c r="V241" s="56"/>
      <c r="W241" s="61"/>
    </row>
    <row r="242" spans="1:23" ht="15.75" x14ac:dyDescent="0.25">
      <c r="A242" s="59"/>
      <c r="B242" s="58"/>
      <c r="C242" s="4"/>
      <c r="D242" s="4"/>
      <c r="E242" s="4"/>
      <c r="F242" s="4"/>
      <c r="G242" s="4"/>
      <c r="V242" s="56"/>
      <c r="W242" s="61"/>
    </row>
    <row r="243" spans="1:23" ht="15.75" x14ac:dyDescent="0.25">
      <c r="A243" s="59"/>
      <c r="B243" s="58"/>
      <c r="C243" s="4"/>
      <c r="G243" s="62"/>
      <c r="I243" s="56"/>
      <c r="J243" s="56"/>
      <c r="V243" s="60"/>
      <c r="W243" s="61"/>
    </row>
    <row r="244" spans="1:23" ht="15.75" x14ac:dyDescent="0.25">
      <c r="A244" s="59"/>
      <c r="B244" s="58"/>
      <c r="D244" s="4"/>
      <c r="E244" s="4"/>
      <c r="F244" s="4"/>
      <c r="G244" s="4"/>
      <c r="V244" s="56"/>
      <c r="W244" s="61"/>
    </row>
    <row r="245" spans="1:23" x14ac:dyDescent="0.25">
      <c r="A245" s="59"/>
      <c r="B245" s="58"/>
      <c r="I245" s="69"/>
      <c r="W245" s="61"/>
    </row>
    <row r="246" spans="1:23" x14ac:dyDescent="0.25">
      <c r="A246" s="59"/>
      <c r="B246" s="58"/>
      <c r="H246" s="56"/>
      <c r="I246" s="56"/>
      <c r="W246" s="61"/>
    </row>
    <row r="247" spans="1:23" x14ac:dyDescent="0.25">
      <c r="A247" s="59"/>
      <c r="B247" s="58"/>
      <c r="H247" s="56"/>
      <c r="I247" s="56"/>
      <c r="W247" s="61"/>
    </row>
    <row r="248" spans="1:23" x14ac:dyDescent="0.25">
      <c r="A248" s="59"/>
      <c r="B248" s="58"/>
      <c r="H248" s="9"/>
      <c r="W248" s="61"/>
    </row>
    <row r="249" spans="1:23" ht="15.75" x14ac:dyDescent="0.25">
      <c r="A249" s="59"/>
      <c r="B249" s="58"/>
      <c r="C249" s="4"/>
      <c r="H249" s="9"/>
      <c r="I249" s="56"/>
      <c r="Q249" s="56"/>
      <c r="R249" s="56"/>
      <c r="V249" s="56"/>
      <c r="W249" s="61"/>
    </row>
    <row r="250" spans="1:23" ht="15.75" x14ac:dyDescent="0.25">
      <c r="A250" s="59"/>
      <c r="B250" s="58"/>
      <c r="C250" s="4"/>
      <c r="H250" s="9"/>
      <c r="V250" s="56"/>
      <c r="W250" s="61"/>
    </row>
    <row r="251" spans="1:23" ht="15.75" x14ac:dyDescent="0.25">
      <c r="A251" s="59"/>
      <c r="B251" s="58"/>
      <c r="C251" s="4"/>
      <c r="H251" s="9"/>
      <c r="O251" s="56"/>
      <c r="P251" s="56"/>
      <c r="W251" s="61"/>
    </row>
    <row r="252" spans="1:23" ht="15.75" x14ac:dyDescent="0.25">
      <c r="A252" s="59"/>
      <c r="B252" s="58"/>
      <c r="C252" s="4"/>
      <c r="W252" s="61"/>
    </row>
    <row r="253" spans="1:23" ht="15.75" x14ac:dyDescent="0.25">
      <c r="A253" s="59"/>
      <c r="B253" s="58"/>
      <c r="C253" s="4"/>
      <c r="W253" s="61"/>
    </row>
    <row r="254" spans="1:23" ht="15.75" x14ac:dyDescent="0.25">
      <c r="A254" s="59"/>
      <c r="B254" s="58"/>
      <c r="C254" s="4"/>
      <c r="I254" s="56"/>
      <c r="W254" s="61"/>
    </row>
    <row r="255" spans="1:23" ht="15.75" x14ac:dyDescent="0.25">
      <c r="A255" s="59"/>
      <c r="B255" s="58"/>
      <c r="C255" s="4"/>
      <c r="W255" s="61"/>
    </row>
    <row r="256" spans="1:23" ht="15.75" x14ac:dyDescent="0.25">
      <c r="A256" s="59"/>
      <c r="B256" s="58"/>
      <c r="C256" s="4"/>
      <c r="I256" s="56"/>
      <c r="W256" s="61"/>
    </row>
    <row r="257" spans="1:25" ht="15.75" x14ac:dyDescent="0.25">
      <c r="A257" s="59"/>
      <c r="B257" s="58"/>
      <c r="C257" s="4"/>
      <c r="J257" s="56"/>
      <c r="W257" s="61"/>
    </row>
    <row r="258" spans="1:25" ht="15.75" x14ac:dyDescent="0.25">
      <c r="A258" s="59"/>
      <c r="B258" s="58"/>
      <c r="C258" s="4"/>
      <c r="W258" s="61"/>
    </row>
    <row r="259" spans="1:25" ht="15.75" x14ac:dyDescent="0.25">
      <c r="A259" s="59"/>
      <c r="B259" s="58"/>
      <c r="C259" s="4"/>
      <c r="I259" s="56"/>
      <c r="W259" s="61"/>
    </row>
    <row r="260" spans="1:25" ht="15.75" x14ac:dyDescent="0.25">
      <c r="A260" s="59"/>
      <c r="D260" s="4"/>
      <c r="W260" s="61"/>
    </row>
    <row r="261" spans="1:25" x14ac:dyDescent="0.25">
      <c r="A261" s="1" t="s">
        <v>5</v>
      </c>
      <c r="I261" s="35">
        <f t="shared" ref="I261:U261" si="5">SUM(I2:I260)</f>
        <v>4088.91</v>
      </c>
      <c r="J261" s="28">
        <f>SUM(J2:J260)</f>
        <v>857.05000000000007</v>
      </c>
      <c r="K261" s="28">
        <f t="shared" si="5"/>
        <v>13.5</v>
      </c>
      <c r="L261" s="28">
        <f t="shared" si="5"/>
        <v>384.65</v>
      </c>
      <c r="M261" s="28">
        <f t="shared" si="5"/>
        <v>330</v>
      </c>
      <c r="N261" s="28">
        <f t="shared" si="5"/>
        <v>241.67000000000002</v>
      </c>
      <c r="O261" s="28">
        <f t="shared" si="5"/>
        <v>978.81999999999994</v>
      </c>
      <c r="P261" s="28">
        <f t="shared" si="5"/>
        <v>409.72</v>
      </c>
      <c r="Q261" s="28">
        <f t="shared" si="5"/>
        <v>145.5</v>
      </c>
      <c r="R261" s="28">
        <f t="shared" si="5"/>
        <v>0</v>
      </c>
      <c r="S261" s="28">
        <f>SUM(S2:S260)</f>
        <v>265.88</v>
      </c>
      <c r="T261" s="28">
        <f>SUM(T2:T260)</f>
        <v>20.329999999999998</v>
      </c>
      <c r="U261" s="28">
        <f t="shared" si="5"/>
        <v>129.99</v>
      </c>
      <c r="V261" s="28">
        <f>SUM(V2:V260)</f>
        <v>475.35</v>
      </c>
      <c r="W261" s="28">
        <f>SUM(I261:V261)</f>
        <v>8341.369999999999</v>
      </c>
      <c r="Y261" s="61"/>
    </row>
    <row r="262" spans="1:25" x14ac:dyDescent="0.25">
      <c r="I262" s="69"/>
    </row>
    <row r="263" spans="1:25" x14ac:dyDescent="0.25">
      <c r="I263" s="69"/>
      <c r="J263" s="61"/>
    </row>
    <row r="264" spans="1:25" x14ac:dyDescent="0.25">
      <c r="I264" s="69"/>
    </row>
    <row r="265" spans="1:25" x14ac:dyDescent="0.25">
      <c r="I265" s="69"/>
    </row>
    <row r="266" spans="1:25" x14ac:dyDescent="0.25">
      <c r="I266" s="69"/>
    </row>
    <row r="267" spans="1:25" x14ac:dyDescent="0.25">
      <c r="I267" s="69"/>
    </row>
    <row r="268" spans="1:25" x14ac:dyDescent="0.25">
      <c r="I268" s="69"/>
    </row>
    <row r="269" spans="1:25" x14ac:dyDescent="0.25">
      <c r="I269" s="69"/>
    </row>
    <row r="270" spans="1:25" x14ac:dyDescent="0.25">
      <c r="I270" s="69"/>
    </row>
    <row r="271" spans="1:25" x14ac:dyDescent="0.25">
      <c r="I271" s="69"/>
    </row>
    <row r="272" spans="1:25" x14ac:dyDescent="0.25">
      <c r="I272" s="69"/>
    </row>
    <row r="273" spans="9:9" x14ac:dyDescent="0.25">
      <c r="I273" s="69"/>
    </row>
    <row r="274" spans="9:9" x14ac:dyDescent="0.25">
      <c r="I274" s="69"/>
    </row>
    <row r="275" spans="9:9" x14ac:dyDescent="0.25">
      <c r="I275" s="69"/>
    </row>
    <row r="276" spans="9:9" x14ac:dyDescent="0.25">
      <c r="I276" s="69"/>
    </row>
    <row r="277" spans="9:9" x14ac:dyDescent="0.25">
      <c r="I277" s="69"/>
    </row>
    <row r="278" spans="9:9" x14ac:dyDescent="0.25">
      <c r="I278" s="69"/>
    </row>
    <row r="279" spans="9:9" x14ac:dyDescent="0.25">
      <c r="I279" s="69"/>
    </row>
    <row r="280" spans="9:9" x14ac:dyDescent="0.25">
      <c r="I280" s="69"/>
    </row>
    <row r="281" spans="9:9" x14ac:dyDescent="0.25">
      <c r="I281" s="69"/>
    </row>
    <row r="282" spans="9:9" x14ac:dyDescent="0.25">
      <c r="I282" s="69"/>
    </row>
    <row r="283" spans="9:9" x14ac:dyDescent="0.25">
      <c r="I283" s="69"/>
    </row>
    <row r="284" spans="9:9" x14ac:dyDescent="0.25">
      <c r="I284" s="69"/>
    </row>
    <row r="285" spans="9:9" x14ac:dyDescent="0.25">
      <c r="I285" s="69"/>
    </row>
    <row r="286" spans="9:9" x14ac:dyDescent="0.25">
      <c r="I286" s="69"/>
    </row>
    <row r="287" spans="9:9" x14ac:dyDescent="0.25">
      <c r="I287" s="69"/>
    </row>
    <row r="288" spans="9:9" x14ac:dyDescent="0.25">
      <c r="I288" s="69"/>
    </row>
    <row r="289" spans="9:9" x14ac:dyDescent="0.25">
      <c r="I289" s="69"/>
    </row>
  </sheetData>
  <autoFilter ref="A1:W261" xr:uid="{F657476B-15B8-410F-B4EF-14A2010E344C}"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C1:H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9"/>
  <sheetViews>
    <sheetView workbookViewId="0">
      <selection activeCell="B7" sqref="B7"/>
    </sheetView>
  </sheetViews>
  <sheetFormatPr defaultRowHeight="15" x14ac:dyDescent="0.25"/>
  <cols>
    <col min="8" max="8" width="10.42578125" customWidth="1"/>
  </cols>
  <sheetData>
    <row r="2" spans="1:13" ht="15.75" thickBot="1" x14ac:dyDescent="0.3"/>
    <row r="3" spans="1:13" ht="45.75" thickBot="1" x14ac:dyDescent="0.3">
      <c r="A3" s="34" t="s">
        <v>19</v>
      </c>
      <c r="B3" s="89" t="s">
        <v>21</v>
      </c>
      <c r="C3" s="90"/>
      <c r="D3" s="90"/>
      <c r="E3" s="90"/>
      <c r="F3" s="90"/>
      <c r="G3" s="91"/>
      <c r="H3" s="34" t="s">
        <v>25</v>
      </c>
      <c r="I3" s="34" t="s">
        <v>27</v>
      </c>
      <c r="J3" s="34" t="s">
        <v>31</v>
      </c>
      <c r="K3" s="34" t="s">
        <v>86</v>
      </c>
      <c r="L3" s="34" t="s">
        <v>9</v>
      </c>
    </row>
    <row r="4" spans="1:13" ht="15.75" x14ac:dyDescent="0.25">
      <c r="A4" s="37">
        <v>43955</v>
      </c>
      <c r="B4" s="4" t="s">
        <v>26</v>
      </c>
      <c r="C4" s="46"/>
      <c r="D4" s="45"/>
      <c r="E4" s="45"/>
      <c r="F4" s="45"/>
      <c r="G4" s="45"/>
      <c r="H4" s="56">
        <v>4632.5</v>
      </c>
      <c r="I4" s="56"/>
      <c r="J4" s="56"/>
      <c r="K4" s="56"/>
    </row>
    <row r="5" spans="1:13" ht="15.75" x14ac:dyDescent="0.25">
      <c r="A5" s="29">
        <v>43992</v>
      </c>
      <c r="B5" s="4" t="s">
        <v>54</v>
      </c>
      <c r="D5" s="45"/>
      <c r="E5" s="45"/>
      <c r="F5" s="45"/>
      <c r="G5" s="45"/>
      <c r="H5" s="5"/>
      <c r="I5" s="24"/>
      <c r="J5" s="24"/>
      <c r="K5" s="24"/>
      <c r="L5" s="56">
        <v>1325.9</v>
      </c>
    </row>
    <row r="6" spans="1:13" s="5" customFormat="1" ht="15.75" x14ac:dyDescent="0.25">
      <c r="A6" s="37">
        <v>44077</v>
      </c>
      <c r="B6" s="4" t="s">
        <v>77</v>
      </c>
      <c r="C6" s="46"/>
      <c r="D6" s="45"/>
      <c r="E6" s="45"/>
      <c r="F6" s="45"/>
      <c r="G6" s="45"/>
      <c r="H6" s="56"/>
      <c r="I6" s="56"/>
      <c r="J6" s="56"/>
      <c r="K6" s="56"/>
      <c r="L6" s="56">
        <v>405.55</v>
      </c>
    </row>
    <row r="7" spans="1:13" s="5" customFormat="1" ht="15.75" x14ac:dyDescent="0.25">
      <c r="A7" s="37">
        <v>44103</v>
      </c>
      <c r="B7" s="4" t="s">
        <v>84</v>
      </c>
      <c r="D7" s="45"/>
      <c r="E7" s="45"/>
      <c r="F7" s="45"/>
      <c r="G7" s="45"/>
      <c r="H7" s="56">
        <v>4632.5</v>
      </c>
      <c r="I7" s="24"/>
      <c r="J7" s="24"/>
      <c r="K7" s="24"/>
    </row>
    <row r="8" spans="1:13" s="5" customFormat="1" ht="15.75" x14ac:dyDescent="0.25">
      <c r="A8" s="37">
        <v>44104</v>
      </c>
      <c r="B8" s="4" t="s">
        <v>85</v>
      </c>
      <c r="D8" s="45"/>
      <c r="E8" s="45"/>
      <c r="F8" s="45"/>
      <c r="G8" s="45"/>
      <c r="I8" s="24"/>
      <c r="J8" s="24"/>
      <c r="K8" s="56">
        <v>270</v>
      </c>
    </row>
    <row r="9" spans="1:13" s="5" customFormat="1" ht="15.75" x14ac:dyDescent="0.25">
      <c r="A9" s="37"/>
      <c r="B9" s="23"/>
      <c r="C9" s="46"/>
      <c r="D9" s="45"/>
      <c r="E9" s="45"/>
      <c r="F9" s="45"/>
      <c r="G9" s="45"/>
      <c r="H9" s="56"/>
      <c r="I9" s="29"/>
      <c r="L9" s="29"/>
      <c r="M9" s="73"/>
    </row>
    <row r="10" spans="1:13" s="5" customFormat="1" ht="15.75" x14ac:dyDescent="0.25">
      <c r="A10" s="29"/>
      <c r="B10" s="23"/>
      <c r="D10" s="24"/>
      <c r="E10" s="24"/>
      <c r="F10" s="24"/>
      <c r="G10" s="24"/>
      <c r="H10" s="24"/>
      <c r="J10" s="20"/>
      <c r="K10" s="20"/>
      <c r="L10" s="29"/>
    </row>
    <row r="11" spans="1:13" s="5" customFormat="1" ht="15.75" x14ac:dyDescent="0.25">
      <c r="A11" s="37"/>
      <c r="B11" s="4"/>
      <c r="D11" s="55"/>
      <c r="E11" s="55"/>
      <c r="F11" s="55"/>
      <c r="G11" s="55"/>
      <c r="H11" s="55"/>
      <c r="I11" s="29"/>
      <c r="J11" s="20"/>
      <c r="K11" s="20"/>
      <c r="L11" s="29"/>
    </row>
    <row r="12" spans="1:13" s="5" customFormat="1" ht="15.75" x14ac:dyDescent="0.25">
      <c r="A12" s="37"/>
      <c r="B12" s="4"/>
      <c r="G12" s="6"/>
      <c r="I12" s="29"/>
      <c r="J12" s="20"/>
      <c r="K12" s="20"/>
      <c r="L12" s="29"/>
    </row>
    <row r="13" spans="1:13" s="5" customFormat="1" ht="15.75" x14ac:dyDescent="0.25">
      <c r="A13" s="37"/>
      <c r="B13" s="23"/>
      <c r="G13" s="6"/>
      <c r="I13" s="29"/>
      <c r="L13" s="29"/>
    </row>
    <row r="14" spans="1:13" s="5" customFormat="1" ht="15.75" x14ac:dyDescent="0.25">
      <c r="A14" s="37"/>
      <c r="B14" s="23"/>
      <c r="G14" s="6"/>
      <c r="I14" s="29"/>
      <c r="L14" s="29"/>
    </row>
    <row r="15" spans="1:13" s="5" customFormat="1" ht="15.75" x14ac:dyDescent="0.25">
      <c r="A15" s="64"/>
      <c r="B15" s="23"/>
      <c r="D15" s="24"/>
      <c r="E15" s="24"/>
      <c r="F15" s="24"/>
      <c r="G15" s="24"/>
      <c r="H15" s="24"/>
      <c r="I15" s="29"/>
      <c r="L15" s="20"/>
    </row>
    <row r="16" spans="1:13" s="5" customFormat="1" x14ac:dyDescent="0.25">
      <c r="I16" s="29"/>
      <c r="L16" s="29"/>
    </row>
    <row r="17" spans="1:12" s="5" customFormat="1" ht="15.75" x14ac:dyDescent="0.25">
      <c r="A17" s="37"/>
      <c r="B17" s="4"/>
      <c r="G17" s="6"/>
      <c r="I17" s="22"/>
      <c r="J17" s="22"/>
      <c r="K17" s="22"/>
      <c r="L17" s="22"/>
    </row>
    <row r="18" spans="1:12" s="5" customFormat="1" ht="15.75" x14ac:dyDescent="0.25">
      <c r="A18" s="37"/>
      <c r="B18" s="4"/>
      <c r="G18" s="6"/>
      <c r="I18" s="22"/>
      <c r="J18" s="22"/>
      <c r="K18" s="22"/>
      <c r="L18" s="22"/>
    </row>
    <row r="19" spans="1:12" s="5" customFormat="1" ht="15.75" x14ac:dyDescent="0.25">
      <c r="A19" s="37"/>
      <c r="B19" s="4"/>
      <c r="G19" s="6"/>
      <c r="I19" s="29"/>
      <c r="J19" s="29"/>
      <c r="K19" s="29"/>
      <c r="L19" s="25"/>
    </row>
    <row r="20" spans="1:12" s="5" customFormat="1" ht="15.75" x14ac:dyDescent="0.25">
      <c r="A20" s="37"/>
      <c r="B20" s="4"/>
      <c r="G20" s="6"/>
      <c r="I20" s="29"/>
      <c r="J20" s="29"/>
      <c r="K20" s="29"/>
      <c r="L20" s="29"/>
    </row>
    <row r="21" spans="1:12" s="5" customFormat="1" ht="15.75" x14ac:dyDescent="0.25">
      <c r="A21" s="37"/>
      <c r="B21" s="4"/>
      <c r="G21" s="6"/>
      <c r="I21" s="29"/>
      <c r="J21" s="29"/>
      <c r="K21" s="29"/>
      <c r="L21" s="29"/>
    </row>
    <row r="22" spans="1:12" s="5" customFormat="1" ht="15.75" x14ac:dyDescent="0.25">
      <c r="A22" s="37"/>
      <c r="B22" s="4"/>
      <c r="G22" s="6"/>
      <c r="I22" s="29"/>
      <c r="J22" s="29"/>
      <c r="K22" s="29"/>
      <c r="L22" s="29"/>
    </row>
    <row r="23" spans="1:12" s="5" customFormat="1" ht="15.75" x14ac:dyDescent="0.25">
      <c r="A23" s="37"/>
      <c r="B23" s="4"/>
      <c r="G23" s="6"/>
      <c r="I23" s="29"/>
      <c r="J23" s="29"/>
      <c r="K23" s="29"/>
      <c r="L23" s="29"/>
    </row>
    <row r="24" spans="1:12" s="5" customFormat="1" ht="15.75" x14ac:dyDescent="0.25">
      <c r="A24" s="37"/>
      <c r="B24" s="4"/>
      <c r="C24" s="4"/>
      <c r="G24" s="6"/>
      <c r="I24" s="22"/>
      <c r="J24" s="22"/>
      <c r="K24" s="22"/>
      <c r="L24" s="22"/>
    </row>
    <row r="25" spans="1:12" s="5" customFormat="1" ht="15.75" x14ac:dyDescent="0.25">
      <c r="A25" s="37"/>
      <c r="B25" s="4"/>
      <c r="C25" s="4"/>
      <c r="G25" s="6"/>
      <c r="I25" s="22"/>
      <c r="J25" s="22"/>
      <c r="K25" s="22"/>
      <c r="L25" s="22"/>
    </row>
    <row r="26" spans="1:12" s="5" customFormat="1" ht="15.75" x14ac:dyDescent="0.25">
      <c r="A26" s="37"/>
      <c r="B26"/>
      <c r="C26" s="4"/>
      <c r="G26" s="6"/>
      <c r="I26" s="22"/>
      <c r="J26" s="22"/>
      <c r="K26" s="22"/>
      <c r="L26" s="22"/>
    </row>
    <row r="27" spans="1:12" s="5" customFormat="1" ht="15.75" x14ac:dyDescent="0.25">
      <c r="A27" s="37"/>
      <c r="B27"/>
      <c r="C27" s="4"/>
      <c r="G27" s="6"/>
      <c r="I27" s="22"/>
      <c r="J27" s="22"/>
      <c r="K27" s="22"/>
      <c r="L27" s="22"/>
    </row>
    <row r="28" spans="1:12" s="5" customFormat="1" ht="15.75" x14ac:dyDescent="0.25">
      <c r="A28" s="37"/>
      <c r="B28"/>
      <c r="C28" s="4"/>
      <c r="G28" s="6"/>
      <c r="I28" s="22"/>
      <c r="J28" s="22"/>
      <c r="K28" s="22"/>
      <c r="L28" s="22"/>
    </row>
    <row r="29" spans="1:12" s="5" customFormat="1" ht="15.75" x14ac:dyDescent="0.25">
      <c r="A29" s="37"/>
      <c r="B29"/>
      <c r="C29" s="4"/>
      <c r="D29"/>
      <c r="G29" s="6"/>
      <c r="I29" s="22"/>
      <c r="J29" s="22"/>
      <c r="K29" s="22"/>
      <c r="L29" s="22"/>
    </row>
    <row r="30" spans="1:12" s="5" customFormat="1" ht="15.75" x14ac:dyDescent="0.25">
      <c r="A30" s="37"/>
      <c r="B30"/>
      <c r="C30" s="4"/>
      <c r="D30"/>
      <c r="G30" s="6"/>
      <c r="I30" s="37"/>
      <c r="J30" s="37"/>
      <c r="K30" s="37"/>
      <c r="L30" s="37"/>
    </row>
    <row r="31" spans="1:12" s="5" customFormat="1" ht="15.75" x14ac:dyDescent="0.25">
      <c r="A31" s="37"/>
      <c r="B31"/>
      <c r="C31" s="4"/>
      <c r="D31"/>
      <c r="G31" s="6"/>
      <c r="I31" s="22"/>
      <c r="J31" s="22"/>
      <c r="K31" s="22"/>
      <c r="L31" s="22"/>
    </row>
    <row r="32" spans="1:12" s="5" customFormat="1" ht="15.75" x14ac:dyDescent="0.25">
      <c r="A32" s="37"/>
      <c r="B32"/>
      <c r="C32" s="4"/>
      <c r="D32"/>
      <c r="G32" s="6"/>
      <c r="I32" s="22"/>
      <c r="J32" s="22"/>
      <c r="K32" s="22"/>
      <c r="L32" s="22"/>
    </row>
    <row r="33" spans="1:12" s="5" customFormat="1" ht="15.75" x14ac:dyDescent="0.25">
      <c r="A33" s="37"/>
      <c r="B33" s="4"/>
      <c r="C33" s="4"/>
      <c r="D33"/>
      <c r="G33" s="6"/>
      <c r="I33" s="22"/>
      <c r="J33" s="22"/>
      <c r="K33" s="22"/>
      <c r="L33" s="22"/>
    </row>
    <row r="34" spans="1:12" s="5" customFormat="1" ht="15.75" x14ac:dyDescent="0.25">
      <c r="A34" s="32"/>
      <c r="B34"/>
      <c r="C34" s="4"/>
      <c r="D34"/>
      <c r="G34" s="6"/>
      <c r="I34" s="22"/>
      <c r="J34" s="22"/>
      <c r="K34" s="22"/>
      <c r="L34" s="22"/>
    </row>
    <row r="35" spans="1:12" s="5" customFormat="1" ht="15.75" x14ac:dyDescent="0.25">
      <c r="A35" s="32"/>
      <c r="B35"/>
      <c r="C35" s="4"/>
      <c r="D35"/>
      <c r="G35" s="6"/>
      <c r="I35" s="22"/>
      <c r="J35" s="22"/>
      <c r="K35" s="22"/>
      <c r="L35" s="22"/>
    </row>
    <row r="36" spans="1:12" s="5" customFormat="1" ht="15.75" x14ac:dyDescent="0.25">
      <c r="A36" s="32"/>
      <c r="B36"/>
      <c r="C36" s="4"/>
      <c r="D36"/>
      <c r="G36" s="6"/>
      <c r="I36" s="22"/>
      <c r="J36" s="22"/>
      <c r="K36" s="22"/>
      <c r="L36" s="22"/>
    </row>
    <row r="37" spans="1:12" s="5" customFormat="1" ht="15.75" x14ac:dyDescent="0.25">
      <c r="A37" s="32"/>
      <c r="B37" s="4"/>
      <c r="C37" s="4"/>
      <c r="D37"/>
      <c r="G37" s="6"/>
      <c r="I37" s="22"/>
      <c r="J37" s="22"/>
      <c r="K37" s="22"/>
      <c r="L37" s="22"/>
    </row>
    <row r="38" spans="1:12" s="5" customFormat="1" ht="15.75" x14ac:dyDescent="0.25">
      <c r="A38" s="32"/>
      <c r="B38"/>
      <c r="C38" s="4"/>
      <c r="D38"/>
      <c r="F38"/>
      <c r="G38"/>
      <c r="H38"/>
      <c r="I38" s="22"/>
      <c r="J38" s="22"/>
      <c r="K38" s="22"/>
      <c r="L38" s="22"/>
    </row>
    <row r="39" spans="1:12" s="5" customFormat="1" ht="15.75" x14ac:dyDescent="0.25">
      <c r="A39" s="32"/>
      <c r="B39"/>
      <c r="C39" s="4"/>
      <c r="D39"/>
      <c r="F39"/>
      <c r="G39"/>
      <c r="H39"/>
      <c r="I39" s="22"/>
      <c r="J39" s="22"/>
      <c r="K39" s="22"/>
      <c r="L39" s="22"/>
    </row>
    <row r="40" spans="1:12" s="5" customFormat="1" ht="15.75" x14ac:dyDescent="0.25">
      <c r="A40" s="32"/>
      <c r="B40"/>
      <c r="C40" s="4"/>
      <c r="D40"/>
      <c r="F40"/>
      <c r="G40"/>
      <c r="H40"/>
      <c r="I40" s="22"/>
      <c r="J40" s="22"/>
      <c r="K40" s="22"/>
      <c r="L40" s="22"/>
    </row>
    <row r="41" spans="1:12" s="5" customFormat="1" ht="15.75" x14ac:dyDescent="0.25">
      <c r="A41" s="32"/>
      <c r="B41"/>
      <c r="C41" s="4"/>
      <c r="D41"/>
      <c r="E41"/>
      <c r="F41"/>
      <c r="G41"/>
      <c r="H41"/>
      <c r="I41" s="10"/>
      <c r="J41" s="10"/>
      <c r="K41" s="10"/>
      <c r="L41" s="22"/>
    </row>
    <row r="42" spans="1:12" s="5" customFormat="1" ht="15.75" x14ac:dyDescent="0.25">
      <c r="A42" s="32"/>
      <c r="B42"/>
      <c r="C42" s="4"/>
      <c r="D42"/>
      <c r="E42"/>
      <c r="F42"/>
      <c r="G42"/>
      <c r="H42"/>
      <c r="I42" s="10"/>
      <c r="J42" s="10"/>
      <c r="K42" s="10"/>
      <c r="L42" s="22"/>
    </row>
    <row r="43" spans="1:12" s="5" customFormat="1" ht="15.75" x14ac:dyDescent="0.25">
      <c r="A43" s="32"/>
      <c r="B43"/>
      <c r="C43" s="4"/>
      <c r="D43"/>
      <c r="E43"/>
      <c r="F43"/>
      <c r="G43"/>
      <c r="H43"/>
      <c r="I43" s="22"/>
      <c r="J43" s="22"/>
      <c r="K43" s="22"/>
      <c r="L43" s="22"/>
    </row>
    <row r="44" spans="1:12" s="41" customFormat="1" x14ac:dyDescent="0.25">
      <c r="A44" s="39"/>
      <c r="B44" s="39"/>
      <c r="C44" s="39" t="s">
        <v>5</v>
      </c>
      <c r="D44" s="39"/>
      <c r="E44" s="39"/>
      <c r="F44" s="39"/>
      <c r="G44" s="39"/>
      <c r="H44" s="42">
        <f t="shared" ref="H44:L44" si="0">SUM(H4:H43)</f>
        <v>9265</v>
      </c>
      <c r="I44" s="42">
        <f t="shared" si="0"/>
        <v>0</v>
      </c>
      <c r="J44" s="42">
        <f t="shared" si="0"/>
        <v>0</v>
      </c>
      <c r="K44" s="42"/>
      <c r="L44" s="42">
        <f t="shared" si="0"/>
        <v>1731.45</v>
      </c>
    </row>
    <row r="45" spans="1:12" s="5" customForma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5" customForma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s="5" customForma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s="5" customForma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s="5" customForma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</sheetData>
  <mergeCells count="1">
    <mergeCell ref="B3:G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Bank Reconciliation</vt:lpstr>
      <vt:lpstr>Budget Monitor</vt:lpstr>
      <vt:lpstr>Expenditure</vt:lpstr>
      <vt:lpstr>Income</vt:lpstr>
      <vt:lpstr>'Bank Reconciliation'!Print_Area</vt:lpstr>
      <vt:lpstr>'Budget Monitor'!Print_Area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</dc:creator>
  <cp:lastModifiedBy>Keith Langley</cp:lastModifiedBy>
  <cp:lastPrinted>2019-07-01T13:11:44Z</cp:lastPrinted>
  <dcterms:created xsi:type="dcterms:W3CDTF">2014-01-29T12:58:49Z</dcterms:created>
  <dcterms:modified xsi:type="dcterms:W3CDTF">2021-04-22T09:51:02Z</dcterms:modified>
</cp:coreProperties>
</file>